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225" windowWidth="14805" windowHeight="7890" tabRatio="847"/>
  </bookViews>
  <sheets>
    <sheet name="Cuadro 16" sheetId="5" r:id="rId1"/>
  </sheets>
  <externalReferences>
    <externalReference r:id="rId2"/>
    <externalReference r:id="rId3"/>
  </externalReferences>
  <definedNames>
    <definedName name="_xlnm.Print_Area" localSheetId="0">'Cuadro 16'!$A$1:$H$143</definedName>
    <definedName name="_xlnm.Database" localSheetId="0">#REF!</definedName>
    <definedName name="_xlnm.Database">#REF!</definedName>
    <definedName name="cuadro07">#REF!</definedName>
    <definedName name="GRAF1">'[1]PC221-01'!$A$1</definedName>
    <definedName name="Gráfica">#REF!</definedName>
    <definedName name="GRAFICO">[1]estimacion!$C$33</definedName>
    <definedName name="new">#REF!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>#REF!</definedName>
    <definedName name="Total_003">#REF!</definedName>
    <definedName name="verificar">#REF!</definedName>
  </definedNames>
  <calcPr calcId="162913"/>
</workbook>
</file>

<file path=xl/calcChain.xml><?xml version="1.0" encoding="utf-8"?>
<calcChain xmlns="http://schemas.openxmlformats.org/spreadsheetml/2006/main">
  <c r="C70" i="5" l="1"/>
  <c r="C25" i="5"/>
  <c r="G100" i="5" l="1"/>
  <c r="E100" i="5"/>
  <c r="G32" i="5"/>
  <c r="E32" i="5"/>
  <c r="E20" i="5" l="1"/>
  <c r="G20" i="5"/>
  <c r="C28" i="5"/>
  <c r="C52" i="5" l="1"/>
  <c r="C115" i="5" l="1"/>
  <c r="C113" i="5"/>
  <c r="C76" i="5"/>
  <c r="C78" i="5"/>
  <c r="C81" i="5"/>
  <c r="C80" i="5"/>
  <c r="C79" i="5"/>
  <c r="G61" i="5"/>
  <c r="E61" i="5"/>
  <c r="C59" i="5"/>
  <c r="C57" i="5"/>
  <c r="C55" i="5"/>
  <c r="C41" i="5"/>
  <c r="C29" i="5"/>
  <c r="C15" i="5" l="1"/>
  <c r="C12" i="5" l="1"/>
  <c r="C13" i="5"/>
  <c r="C10" i="5" l="1"/>
  <c r="E8" i="5" l="1"/>
  <c r="G8" i="5"/>
  <c r="E72" i="5"/>
  <c r="C69" i="5"/>
  <c r="G49" i="5"/>
  <c r="E49" i="5"/>
  <c r="G128" i="5" l="1"/>
  <c r="C86" i="5"/>
  <c r="E128" i="5" l="1"/>
  <c r="C130" i="5"/>
  <c r="C132" i="5"/>
  <c r="C133" i="5"/>
  <c r="C134" i="5"/>
  <c r="C135" i="5"/>
  <c r="C131" i="5"/>
  <c r="G119" i="5"/>
  <c r="E119" i="5"/>
  <c r="C123" i="5"/>
  <c r="C122" i="5"/>
  <c r="C124" i="5"/>
  <c r="C125" i="5"/>
  <c r="C126" i="5"/>
  <c r="C121" i="5"/>
  <c r="G110" i="5"/>
  <c r="E110" i="5"/>
  <c r="C114" i="5"/>
  <c r="C116" i="5"/>
  <c r="C117" i="5"/>
  <c r="C112" i="5"/>
  <c r="C110" i="5" l="1"/>
  <c r="C119" i="5"/>
  <c r="C128" i="5"/>
  <c r="C105" i="5"/>
  <c r="C106" i="5"/>
  <c r="C107" i="5"/>
  <c r="C108" i="5"/>
  <c r="C104" i="5"/>
  <c r="C102" i="5"/>
  <c r="G83" i="5"/>
  <c r="E83" i="5"/>
  <c r="C92" i="5"/>
  <c r="C91" i="5"/>
  <c r="C90" i="5"/>
  <c r="C89" i="5"/>
  <c r="C87" i="5"/>
  <c r="G72" i="5"/>
  <c r="C75" i="5"/>
  <c r="C100" i="5" l="1"/>
  <c r="C72" i="5"/>
  <c r="C83" i="5"/>
  <c r="C65" i="5"/>
  <c r="C68" i="5"/>
  <c r="C67" i="5"/>
  <c r="C64" i="5"/>
  <c r="C58" i="5"/>
  <c r="C54" i="5"/>
  <c r="C40" i="5"/>
  <c r="C36" i="5"/>
  <c r="C37" i="5"/>
  <c r="C39" i="5"/>
  <c r="C35" i="5"/>
  <c r="C30" i="5"/>
  <c r="C26" i="5"/>
  <c r="C23" i="5"/>
  <c r="C17" i="5"/>
  <c r="C18" i="5"/>
  <c r="C16" i="5"/>
  <c r="C11" i="5"/>
  <c r="C32" i="5" l="1"/>
  <c r="C49" i="5"/>
  <c r="C20" i="5"/>
  <c r="C61" i="5"/>
  <c r="C8" i="5"/>
</calcChain>
</file>

<file path=xl/sharedStrings.xml><?xml version="1.0" encoding="utf-8"?>
<sst xmlns="http://schemas.openxmlformats.org/spreadsheetml/2006/main" count="200" uniqueCount="66">
  <si>
    <t>046</t>
  </si>
  <si>
    <t>055</t>
  </si>
  <si>
    <t>053</t>
  </si>
  <si>
    <t xml:space="preserve">Accidentes, lesiones autoinfligidas, </t>
  </si>
  <si>
    <t>073-080</t>
  </si>
  <si>
    <t>025-044</t>
  </si>
  <si>
    <t>Tasa     (2)</t>
  </si>
  <si>
    <t>Número</t>
  </si>
  <si>
    <t>Mujeres</t>
  </si>
  <si>
    <t>Hombres</t>
  </si>
  <si>
    <t>Total</t>
  </si>
  <si>
    <t>Defunciones</t>
  </si>
  <si>
    <t>054</t>
  </si>
  <si>
    <t>059</t>
  </si>
  <si>
    <t>019</t>
  </si>
  <si>
    <t>Enfermedad por virus de la inmunodeficiencia</t>
  </si>
  <si>
    <t>052</t>
  </si>
  <si>
    <t>069</t>
  </si>
  <si>
    <t xml:space="preserve">Ciertas afecciones originadas en el </t>
  </si>
  <si>
    <t>070</t>
  </si>
  <si>
    <t>Malformaciones congénitas, deformidades</t>
  </si>
  <si>
    <t>002</t>
  </si>
  <si>
    <t>Diarrea y gastroenteritis de presunto</t>
  </si>
  <si>
    <t>047</t>
  </si>
  <si>
    <t>004 y 005</t>
  </si>
  <si>
    <t>Grupos de edad                                                 y causa (1)</t>
  </si>
  <si>
    <t xml:space="preserve">                              TOTAL</t>
  </si>
  <si>
    <t>Tumores (neoplasias) malignos</t>
  </si>
  <si>
    <t xml:space="preserve">   agresiones y otra violencia</t>
  </si>
  <si>
    <t>Enfermedades cerebrovasculares</t>
  </si>
  <si>
    <t>Enfermedades isquémicas del corazón</t>
  </si>
  <si>
    <t>Diabetes mellitus</t>
  </si>
  <si>
    <t>Otras enfermedades del corazón</t>
  </si>
  <si>
    <t>Enfermedades hipertensivas</t>
  </si>
  <si>
    <t xml:space="preserve">   humana (VIH)</t>
  </si>
  <si>
    <t>Neumonía</t>
  </si>
  <si>
    <t>Las demás causas</t>
  </si>
  <si>
    <t xml:space="preserve">   período perinatal</t>
  </si>
  <si>
    <t xml:space="preserve">   y anomalías cromosómicas</t>
  </si>
  <si>
    <t>Desnutrición</t>
  </si>
  <si>
    <t xml:space="preserve">   origen infeccioso</t>
  </si>
  <si>
    <t xml:space="preserve">                    75 y más</t>
  </si>
  <si>
    <t xml:space="preserve">                    65 a 74</t>
  </si>
  <si>
    <t xml:space="preserve">                    55 a 64</t>
  </si>
  <si>
    <t xml:space="preserve">                    45 a 54</t>
  </si>
  <si>
    <t xml:space="preserve">                    35 a 44</t>
  </si>
  <si>
    <t>Tuberculosis</t>
  </si>
  <si>
    <t xml:space="preserve">                    25 a 34</t>
  </si>
  <si>
    <t xml:space="preserve">                    5 a 14</t>
  </si>
  <si>
    <t>Accidentes, agresiones y otra violencia</t>
  </si>
  <si>
    <t xml:space="preserve">                    1 a 4</t>
  </si>
  <si>
    <t xml:space="preserve">                    Menores de 1</t>
  </si>
  <si>
    <t>Código      (1)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</si>
  <si>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053</t>
    </r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</si>
  <si>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055</t>
    </r>
  </si>
  <si>
    <t xml:space="preserve">                    15 a 24</t>
  </si>
  <si>
    <t>Fuente: Los datos publicados corresponden a información recopilada, con base en los registros administrativos de las instala-</t>
  </si>
  <si>
    <t xml:space="preserve">              ciones de salud pública (Minsa y CSS),  privadas y oficinas  del Registro Civil (Tribunal Electoral).</t>
  </si>
  <si>
    <t>LA REPÚBLICA, POR SEXO, SEGÚN GRUPOS DE EDAD Y CAUSA:  AÑO 2023</t>
  </si>
  <si>
    <t>Cuadro 16. DEFUNCIONES Y TASA DE MORTALIDAD DE LAS PRINCIPALES CAUSAS DE MUERTE EN</t>
  </si>
  <si>
    <t>049</t>
  </si>
  <si>
    <t>Meningitis</t>
  </si>
  <si>
    <t>NOTA:  La diferencia de 12 entre el total y la suma de los grupos corresponde a defunciones de edad no especificada.</t>
  </si>
  <si>
    <t>(2)  Por 100,000 habitantes, con base en la estimación y proyección de la población total, al 1 de julio de cada año.</t>
  </si>
  <si>
    <t>(1)  Con base en la Lista de Mortalidad de 80 grupos de causas de la Clasificación estadística internacional de enfermedades</t>
  </si>
  <si>
    <t xml:space="preserve">       y problemas relacionados con la salud (Décima revisión).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</si>
</sst>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 [$€-2]\ * #,##0.00_ ;_ [$€-2]\ * \-#,##0.00_ ;_ [$€-2]\ * &quot;-&quot;??_ 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rgb="FFC00000"/>
      <name val="Arial"/>
      <family val="2"/>
    </font>
    <font>
      <sz val="11"/>
      <color indexed="58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3" tint="-0.49998474074526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25"/>
      </patternFill>
    </fill>
    <fill>
      <patternFill patternType="solid">
        <fgColor indexed="38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rgb="FFEFF3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105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1" applyNumberFormat="0" applyAlignment="0" applyProtection="0"/>
    <xf numFmtId="0" fontId="8" fillId="21" borderId="12" applyNumberFormat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1" applyNumberFormat="0" applyAlignment="0" applyProtection="0"/>
    <xf numFmtId="0" fontId="15" fillId="0" borderId="16" applyNumberFormat="0" applyFill="0" applyAlignment="0" applyProtection="0"/>
    <xf numFmtId="0" fontId="4" fillId="0" borderId="0"/>
    <xf numFmtId="0" fontId="4" fillId="22" borderId="17" applyNumberFormat="0" applyFont="0" applyAlignment="0" applyProtection="0"/>
    <xf numFmtId="0" fontId="16" fillId="20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2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22" fillId="6" borderId="0" applyNumberFormat="0" applyBorder="0" applyAlignment="0" applyProtection="0"/>
    <xf numFmtId="0" fontId="7" fillId="23" borderId="11" applyNumberFormat="0" applyAlignment="0" applyProtection="0"/>
    <xf numFmtId="0" fontId="8" fillId="26" borderId="12" applyNumberFormat="0" applyAlignment="0" applyProtection="0"/>
    <xf numFmtId="0" fontId="15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7" borderId="11" applyNumberFormat="0" applyAlignment="0" applyProtection="0"/>
    <xf numFmtId="0" fontId="6" fillId="3" borderId="0" applyNumberFormat="0" applyBorder="0" applyAlignment="0" applyProtection="0"/>
    <xf numFmtId="0" fontId="24" fillId="24" borderId="0" applyNumberFormat="0" applyBorder="0" applyAlignment="0" applyProtection="0"/>
    <xf numFmtId="0" fontId="2" fillId="0" borderId="0"/>
    <xf numFmtId="0" fontId="2" fillId="0" borderId="0"/>
    <xf numFmtId="0" fontId="4" fillId="0" borderId="0"/>
    <xf numFmtId="0" fontId="2" fillId="24" borderId="19" applyNumberFormat="0" applyFont="0" applyAlignment="0" applyProtection="0"/>
    <xf numFmtId="0" fontId="4" fillId="22" borderId="17" applyNumberFormat="0" applyFont="0" applyAlignment="0" applyProtection="0"/>
    <xf numFmtId="0" fontId="16" fillId="23" borderId="18" applyNumberFormat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3" fillId="0" borderId="2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3" applyNumberFormat="0" applyFill="0" applyAlignment="0" applyProtection="0"/>
    <xf numFmtId="0" fontId="30" fillId="0" borderId="0"/>
    <xf numFmtId="0" fontId="1" fillId="0" borderId="0"/>
    <xf numFmtId="0" fontId="31" fillId="0" borderId="0"/>
    <xf numFmtId="0" fontId="31" fillId="0" borderId="0"/>
  </cellStyleXfs>
  <cellXfs count="85">
    <xf numFmtId="0" fontId="0" fillId="0" borderId="0" xfId="0"/>
    <xf numFmtId="3" fontId="3" fillId="0" borderId="5" xfId="1" applyNumberFormat="1" applyFont="1" applyFill="1" applyBorder="1" applyAlignment="1">
      <alignment horizontal="right" wrapText="1"/>
    </xf>
    <xf numFmtId="3" fontId="3" fillId="0" borderId="4" xfId="1" applyNumberFormat="1" applyFont="1" applyFill="1" applyBorder="1" applyAlignment="1">
      <alignment horizontal="right" wrapText="1"/>
    </xf>
    <xf numFmtId="164" fontId="3" fillId="0" borderId="5" xfId="1" applyNumberFormat="1" applyFont="1" applyFill="1" applyBorder="1" applyAlignment="1">
      <alignment horizontal="right"/>
    </xf>
    <xf numFmtId="164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21" fillId="0" borderId="5" xfId="1" applyNumberFormat="1" applyFont="1" applyFill="1" applyBorder="1" applyAlignment="1">
      <alignment horizontal="right"/>
    </xf>
    <xf numFmtId="3" fontId="1" fillId="0" borderId="0" xfId="1" applyNumberFormat="1" applyFont="1" applyFill="1" applyBorder="1"/>
    <xf numFmtId="0" fontId="1" fillId="0" borderId="0" xfId="1" applyFont="1" applyFill="1"/>
    <xf numFmtId="0" fontId="1" fillId="0" borderId="0" xfId="1" applyFont="1" applyFill="1" applyBorder="1"/>
    <xf numFmtId="164" fontId="1" fillId="0" borderId="0" xfId="1" applyNumberFormat="1" applyFont="1" applyFill="1" applyBorder="1"/>
    <xf numFmtId="0" fontId="1" fillId="0" borderId="0" xfId="1" applyFont="1" applyFill="1" applyAlignment="1">
      <alignment vertical="center"/>
    </xf>
    <xf numFmtId="0" fontId="1" fillId="0" borderId="6" xfId="1" applyFont="1" applyFill="1" applyBorder="1" applyAlignment="1">
      <alignment horizontal="right" vertical="center"/>
    </xf>
    <xf numFmtId="0" fontId="1" fillId="0" borderId="5" xfId="1" applyFont="1" applyFill="1" applyBorder="1" applyAlignment="1">
      <alignment vertical="center"/>
    </xf>
    <xf numFmtId="3" fontId="1" fillId="0" borderId="5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164" fontId="1" fillId="0" borderId="5" xfId="1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164" fontId="1" fillId="0" borderId="4" xfId="1" applyNumberFormat="1" applyFont="1" applyFill="1" applyBorder="1" applyAlignment="1">
      <alignment horizontal="right"/>
    </xf>
    <xf numFmtId="3" fontId="1" fillId="0" borderId="5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1" fillId="0" borderId="5" xfId="1" applyFont="1" applyFill="1" applyBorder="1" applyAlignment="1">
      <alignment horizontal="left" vertical="center"/>
    </xf>
    <xf numFmtId="164" fontId="1" fillId="0" borderId="0" xfId="1" applyNumberFormat="1" applyFont="1" applyFill="1" applyAlignment="1">
      <alignment horizontal="right"/>
    </xf>
    <xf numFmtId="3" fontId="1" fillId="0" borderId="4" xfId="1" applyNumberFormat="1" applyFont="1" applyFill="1" applyBorder="1" applyAlignment="1">
      <alignment horizontal="right"/>
    </xf>
    <xf numFmtId="164" fontId="1" fillId="0" borderId="5" xfId="1" applyNumberFormat="1" applyFont="1" applyFill="1" applyBorder="1" applyAlignment="1">
      <alignment vertical="center"/>
    </xf>
    <xf numFmtId="164" fontId="1" fillId="0" borderId="4" xfId="1" applyNumberFormat="1" applyFont="1" applyFill="1" applyBorder="1" applyAlignment="1">
      <alignment vertical="center"/>
    </xf>
    <xf numFmtId="164" fontId="1" fillId="0" borderId="5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vertical="center"/>
    </xf>
    <xf numFmtId="3" fontId="1" fillId="0" borderId="5" xfId="1" applyNumberFormat="1" applyFont="1" applyFill="1" applyBorder="1" applyAlignment="1">
      <alignment horizontal="right" wrapText="1"/>
    </xf>
    <xf numFmtId="3" fontId="1" fillId="0" borderId="4" xfId="1" applyNumberFormat="1" applyFont="1" applyFill="1" applyBorder="1" applyAlignment="1">
      <alignment horizontal="right" wrapText="1"/>
    </xf>
    <xf numFmtId="0" fontId="1" fillId="0" borderId="0" xfId="1" applyFont="1" applyFill="1" applyAlignment="1">
      <alignment horizontal="right"/>
    </xf>
    <xf numFmtId="3" fontId="1" fillId="0" borderId="0" xfId="1" applyNumberFormat="1" applyFont="1" applyFill="1"/>
    <xf numFmtId="0" fontId="1" fillId="0" borderId="0" xfId="1" applyFont="1" applyFill="1" applyAlignment="1">
      <alignment horizontal="left"/>
    </xf>
    <xf numFmtId="166" fontId="1" fillId="0" borderId="0" xfId="1" applyNumberFormat="1" applyFont="1" applyFill="1"/>
    <xf numFmtId="0" fontId="1" fillId="0" borderId="0" xfId="1" applyFont="1" applyFill="1" applyBorder="1" applyAlignment="1">
      <alignment horizontal="right"/>
    </xf>
    <xf numFmtId="3" fontId="20" fillId="0" borderId="5" xfId="0" applyNumberFormat="1" applyFont="1" applyFill="1" applyBorder="1" applyAlignment="1">
      <alignment horizontal="right"/>
    </xf>
    <xf numFmtId="3" fontId="20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right"/>
    </xf>
    <xf numFmtId="164" fontId="3" fillId="29" borderId="8" xfId="1" applyNumberFormat="1" applyFont="1" applyFill="1" applyBorder="1" applyAlignment="1">
      <alignment horizontal="center" vertical="center" wrapText="1"/>
    </xf>
    <xf numFmtId="3" fontId="3" fillId="29" borderId="8" xfId="1" applyNumberFormat="1" applyFont="1" applyFill="1" applyBorder="1" applyAlignment="1">
      <alignment horizontal="center" vertical="center" wrapText="1"/>
    </xf>
    <xf numFmtId="164" fontId="3" fillId="29" borderId="7" xfId="1" applyNumberFormat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vertical="center"/>
    </xf>
    <xf numFmtId="0" fontId="1" fillId="0" borderId="4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right"/>
    </xf>
    <xf numFmtId="0" fontId="3" fillId="0" borderId="4" xfId="1" applyFont="1" applyFill="1" applyBorder="1" applyAlignment="1"/>
    <xf numFmtId="0" fontId="1" fillId="0" borderId="4" xfId="1" applyFont="1" applyFill="1" applyBorder="1" applyAlignment="1"/>
    <xf numFmtId="0" fontId="1" fillId="0" borderId="6" xfId="1" applyFont="1" applyFill="1" applyBorder="1" applyAlignment="1">
      <alignment horizontal="right"/>
    </xf>
    <xf numFmtId="0" fontId="1" fillId="0" borderId="5" xfId="1" applyFont="1" applyFill="1" applyBorder="1" applyAlignment="1"/>
    <xf numFmtId="49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/>
    </xf>
    <xf numFmtId="0" fontId="1" fillId="0" borderId="0" xfId="1" applyFont="1" applyFill="1" applyAlignment="1"/>
    <xf numFmtId="0" fontId="1" fillId="0" borderId="0" xfId="1" applyFont="1" applyFill="1" applyBorder="1" applyAlignment="1"/>
    <xf numFmtId="1" fontId="1" fillId="0" borderId="6" xfId="1" applyNumberFormat="1" applyFont="1" applyFill="1" applyBorder="1" applyAlignment="1">
      <alignment horizontal="right"/>
    </xf>
    <xf numFmtId="0" fontId="1" fillId="0" borderId="5" xfId="1" applyFont="1" applyFill="1" applyBorder="1" applyAlignment="1">
      <alignment horizontal="left"/>
    </xf>
    <xf numFmtId="3" fontId="20" fillId="0" borderId="0" xfId="0" applyNumberFormat="1" applyFont="1" applyFill="1" applyAlignment="1">
      <alignment wrapText="1"/>
    </xf>
    <xf numFmtId="49" fontId="1" fillId="0" borderId="6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164" fontId="1" fillId="0" borderId="4" xfId="1" applyNumberFormat="1" applyFont="1" applyFill="1" applyBorder="1" applyAlignment="1"/>
    <xf numFmtId="0" fontId="1" fillId="0" borderId="6" xfId="1" applyFont="1" applyFill="1" applyBorder="1" applyAlignment="1">
      <alignment horizontal="left"/>
    </xf>
    <xf numFmtId="164" fontId="1" fillId="0" borderId="5" xfId="1" applyNumberFormat="1" applyFont="1" applyFill="1" applyBorder="1" applyAlignment="1"/>
    <xf numFmtId="3" fontId="1" fillId="0" borderId="5" xfId="1" applyNumberFormat="1" applyFont="1" applyFill="1" applyBorder="1" applyAlignment="1"/>
    <xf numFmtId="164" fontId="1" fillId="0" borderId="0" xfId="1" applyNumberFormat="1" applyFont="1" applyFill="1" applyBorder="1" applyAlignment="1"/>
    <xf numFmtId="164" fontId="1" fillId="0" borderId="0" xfId="1" applyNumberFormat="1" applyFont="1" applyFill="1" applyAlignment="1"/>
    <xf numFmtId="164" fontId="3" fillId="0" borderId="5" xfId="1" applyNumberFormat="1" applyFont="1" applyFill="1" applyBorder="1" applyAlignment="1"/>
    <xf numFmtId="3" fontId="3" fillId="0" borderId="5" xfId="1" applyNumberFormat="1" applyFont="1" applyFill="1" applyBorder="1" applyAlignment="1"/>
    <xf numFmtId="3" fontId="19" fillId="0" borderId="5" xfId="1" applyNumberFormat="1" applyFont="1" applyFill="1" applyBorder="1" applyAlignment="1"/>
    <xf numFmtId="3" fontId="1" fillId="0" borderId="4" xfId="1" applyNumberFormat="1" applyFont="1" applyFill="1" applyBorder="1" applyAlignment="1"/>
    <xf numFmtId="3" fontId="3" fillId="0" borderId="4" xfId="1" applyNumberFormat="1" applyFont="1" applyFill="1" applyBorder="1" applyAlignment="1"/>
    <xf numFmtId="0" fontId="1" fillId="0" borderId="3" xfId="1" applyFont="1" applyFill="1" applyBorder="1" applyAlignment="1">
      <alignment horizontal="right"/>
    </xf>
    <xf numFmtId="0" fontId="1" fillId="0" borderId="2" xfId="1" applyFont="1" applyFill="1" applyBorder="1" applyAlignment="1"/>
    <xf numFmtId="3" fontId="1" fillId="0" borderId="2" xfId="1" applyNumberFormat="1" applyFont="1" applyFill="1" applyBorder="1" applyAlignment="1"/>
    <xf numFmtId="0" fontId="1" fillId="0" borderId="1" xfId="1" applyFont="1" applyFill="1" applyBorder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4" xfId="1" applyFont="1" applyFill="1" applyBorder="1" applyAlignment="1">
      <alignment vertical="center"/>
    </xf>
    <xf numFmtId="164" fontId="32" fillId="0" borderId="5" xfId="1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0" fontId="1" fillId="0" borderId="4" xfId="1" applyFont="1" applyFill="1" applyBorder="1" applyAlignment="1">
      <alignment wrapText="1"/>
    </xf>
    <xf numFmtId="0" fontId="3" fillId="0" borderId="0" xfId="1" applyFont="1" applyFill="1" applyAlignment="1">
      <alignment horizontal="center"/>
    </xf>
    <xf numFmtId="0" fontId="3" fillId="29" borderId="9" xfId="1" applyFont="1" applyFill="1" applyBorder="1" applyAlignment="1">
      <alignment horizontal="center" vertical="center" wrapText="1"/>
    </xf>
    <xf numFmtId="0" fontId="3" fillId="29" borderId="8" xfId="1" applyFont="1" applyFill="1" applyBorder="1" applyAlignment="1">
      <alignment horizontal="center" vertical="center" wrapText="1"/>
    </xf>
    <xf numFmtId="164" fontId="3" fillId="29" borderId="7" xfId="1" applyNumberFormat="1" applyFont="1" applyFill="1" applyBorder="1" applyAlignment="1">
      <alignment horizontal="center" vertical="center" wrapText="1"/>
    </xf>
    <xf numFmtId="0" fontId="3" fillId="29" borderId="10" xfId="1" applyFont="1" applyFill="1" applyBorder="1" applyAlignment="1">
      <alignment horizontal="center" vertical="center" wrapText="1"/>
    </xf>
    <xf numFmtId="164" fontId="3" fillId="29" borderId="9" xfId="1" applyNumberFormat="1" applyFont="1" applyFill="1" applyBorder="1" applyAlignment="1">
      <alignment horizontal="center" vertical="center" wrapText="1"/>
    </xf>
    <xf numFmtId="164" fontId="3" fillId="29" borderId="10" xfId="1" applyNumberFormat="1" applyFont="1" applyFill="1" applyBorder="1" applyAlignment="1">
      <alignment horizontal="center" vertical="center" wrapText="1"/>
    </xf>
  </cellXfs>
  <cellStyles count="105">
    <cellStyle name="20% - Accent1" xfId="2"/>
    <cellStyle name="20% - Accent1 2" xfId="44"/>
    <cellStyle name="20% - Accent2" xfId="3"/>
    <cellStyle name="20% - Accent2 2" xfId="45"/>
    <cellStyle name="20% - Accent3" xfId="4"/>
    <cellStyle name="20% - Accent3 2" xfId="46"/>
    <cellStyle name="20% - Accent4" xfId="5"/>
    <cellStyle name="20% - Accent4 2" xfId="47"/>
    <cellStyle name="20% - Accent5" xfId="6"/>
    <cellStyle name="20% - Accent5 2" xfId="48"/>
    <cellStyle name="20% - Accent6" xfId="7"/>
    <cellStyle name="20% - Accent6 2" xfId="49"/>
    <cellStyle name="20% - Énfasis1 2" xfId="50"/>
    <cellStyle name="20% - Énfasis2 2" xfId="51"/>
    <cellStyle name="20% - Énfasis3 2" xfId="52"/>
    <cellStyle name="20% - Énfasis4 2" xfId="53"/>
    <cellStyle name="20% - Énfasis5 2" xfId="54"/>
    <cellStyle name="20% - Énfasis6 2" xfId="55"/>
    <cellStyle name="40% - Accent1" xfId="8"/>
    <cellStyle name="40% - Accent1 2" xfId="56"/>
    <cellStyle name="40% - Accent2" xfId="9"/>
    <cellStyle name="40% - Accent2 2" xfId="57"/>
    <cellStyle name="40% - Accent3" xfId="10"/>
    <cellStyle name="40% - Accent3 2" xfId="58"/>
    <cellStyle name="40% - Accent4" xfId="11"/>
    <cellStyle name="40% - Accent4 2" xfId="59"/>
    <cellStyle name="40% - Accent5" xfId="12"/>
    <cellStyle name="40% - Accent5 2" xfId="60"/>
    <cellStyle name="40% - Accent6" xfId="13"/>
    <cellStyle name="40% - Accent6 2" xfId="61"/>
    <cellStyle name="40% - Énfasis1 2" xfId="62"/>
    <cellStyle name="40% - Énfasis2 2" xfId="63"/>
    <cellStyle name="40% - Énfasis3 2" xfId="64"/>
    <cellStyle name="40% - Énfasis4 2" xfId="65"/>
    <cellStyle name="40% - Énfasis5 2" xfId="66"/>
    <cellStyle name="40% - Énfasis6 2" xfId="67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60% - Énfasis1 2" xfId="68"/>
    <cellStyle name="60% - Énfasis2 2" xfId="69"/>
    <cellStyle name="60% - Énfasis3 2" xfId="70"/>
    <cellStyle name="60% - Énfasis4 2" xfId="71"/>
    <cellStyle name="60% - Énfasis5 2" xfId="72"/>
    <cellStyle name="60% - Énfasis6 2" xfId="73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Buena 2" xfId="74"/>
    <cellStyle name="Calculation" xfId="27"/>
    <cellStyle name="Cálculo 2" xfId="75"/>
    <cellStyle name="Celda de comprobación 2" xfId="76"/>
    <cellStyle name="Celda vinculada 2" xfId="77"/>
    <cellStyle name="Check Cell" xfId="28"/>
    <cellStyle name="Encabezado 4 2" xfId="78"/>
    <cellStyle name="Énfasis1 2" xfId="79"/>
    <cellStyle name="Énfasis2 2" xfId="80"/>
    <cellStyle name="Énfasis3 2" xfId="81"/>
    <cellStyle name="Énfasis4 2" xfId="82"/>
    <cellStyle name="Énfasis5 2" xfId="83"/>
    <cellStyle name="Énfasis6 2" xfId="84"/>
    <cellStyle name="Entrada 2" xfId="85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correcto 2" xfId="86"/>
    <cellStyle name="Input" xfId="36"/>
    <cellStyle name="Linked Cell" xfId="37"/>
    <cellStyle name="Neutral 2" xfId="87"/>
    <cellStyle name="Normal" xfId="0" builtinId="0"/>
    <cellStyle name="Normal 2" xfId="1"/>
    <cellStyle name="Normal 2 2" xfId="43"/>
    <cellStyle name="Normal 2 2 2" xfId="102"/>
    <cellStyle name="Normal 3" xfId="88"/>
    <cellStyle name="Normal 3 2" xfId="89"/>
    <cellStyle name="Normal 3 2 2" xfId="104"/>
    <cellStyle name="Normal 4" xfId="90"/>
    <cellStyle name="Normal 5" xfId="38"/>
    <cellStyle name="Normal 5 3" xfId="103"/>
    <cellStyle name="Normal 6" xfId="101"/>
    <cellStyle name="Notas 2" xfId="91"/>
    <cellStyle name="Note" xfId="39"/>
    <cellStyle name="Note 2" xfId="92"/>
    <cellStyle name="Output" xfId="40"/>
    <cellStyle name="Salida 2" xfId="93"/>
    <cellStyle name="Texto de advertencia 2" xfId="94"/>
    <cellStyle name="Texto explicativo 2" xfId="95"/>
    <cellStyle name="Title" xfId="41"/>
    <cellStyle name="Título 1 2" xfId="96"/>
    <cellStyle name="Título 2 2" xfId="97"/>
    <cellStyle name="Título 3 2" xfId="98"/>
    <cellStyle name="Título 4" xfId="99"/>
    <cellStyle name="Total 2" xfId="100"/>
    <cellStyle name="Warning Text" xfId="42"/>
  </cellStyles>
  <dxfs count="0"/>
  <tableStyles count="0" defaultTableStyle="TableStyleMedium2" defaultPivotStyle="PivotStyleMedium9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  <sheetName val="Cuadro 3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6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9.85546875" style="8" customWidth="1"/>
    <col min="2" max="2" width="38.7109375" style="8" customWidth="1"/>
    <col min="3" max="4" width="8.7109375" style="8" customWidth="1"/>
    <col min="5" max="5" width="8.7109375" style="31" customWidth="1"/>
    <col min="6" max="7" width="8.7109375" style="8" customWidth="1"/>
    <col min="8" max="8" width="8.7109375" style="9" customWidth="1"/>
    <col min="9" max="181" width="11.42578125" style="8"/>
    <col min="182" max="182" width="10.28515625" style="8" customWidth="1"/>
    <col min="183" max="183" width="38.7109375" style="8" customWidth="1"/>
    <col min="184" max="189" width="8.7109375" style="8" customWidth="1"/>
    <col min="190" max="190" width="11.42578125" style="8"/>
    <col min="191" max="191" width="5.7109375" style="8" customWidth="1"/>
    <col min="192" max="437" width="11.42578125" style="8"/>
    <col min="438" max="438" width="10.28515625" style="8" customWidth="1"/>
    <col min="439" max="439" width="38.7109375" style="8" customWidth="1"/>
    <col min="440" max="445" width="8.7109375" style="8" customWidth="1"/>
    <col min="446" max="446" width="11.42578125" style="8"/>
    <col min="447" max="447" width="5.7109375" style="8" customWidth="1"/>
    <col min="448" max="693" width="11.42578125" style="8"/>
    <col min="694" max="694" width="10.28515625" style="8" customWidth="1"/>
    <col min="695" max="695" width="38.7109375" style="8" customWidth="1"/>
    <col min="696" max="701" width="8.7109375" style="8" customWidth="1"/>
    <col min="702" max="702" width="11.42578125" style="8"/>
    <col min="703" max="703" width="5.7109375" style="8" customWidth="1"/>
    <col min="704" max="949" width="11.42578125" style="8"/>
    <col min="950" max="950" width="10.28515625" style="8" customWidth="1"/>
    <col min="951" max="951" width="38.7109375" style="8" customWidth="1"/>
    <col min="952" max="957" width="8.7109375" style="8" customWidth="1"/>
    <col min="958" max="958" width="11.42578125" style="8"/>
    <col min="959" max="959" width="5.7109375" style="8" customWidth="1"/>
    <col min="960" max="1205" width="11.42578125" style="8"/>
    <col min="1206" max="1206" width="10.28515625" style="8" customWidth="1"/>
    <col min="1207" max="1207" width="38.7109375" style="8" customWidth="1"/>
    <col min="1208" max="1213" width="8.7109375" style="8" customWidth="1"/>
    <col min="1214" max="1214" width="11.42578125" style="8"/>
    <col min="1215" max="1215" width="5.7109375" style="8" customWidth="1"/>
    <col min="1216" max="1461" width="11.42578125" style="8"/>
    <col min="1462" max="1462" width="10.28515625" style="8" customWidth="1"/>
    <col min="1463" max="1463" width="38.7109375" style="8" customWidth="1"/>
    <col min="1464" max="1469" width="8.7109375" style="8" customWidth="1"/>
    <col min="1470" max="1470" width="11.42578125" style="8"/>
    <col min="1471" max="1471" width="5.7109375" style="8" customWidth="1"/>
    <col min="1472" max="1717" width="11.42578125" style="8"/>
    <col min="1718" max="1718" width="10.28515625" style="8" customWidth="1"/>
    <col min="1719" max="1719" width="38.7109375" style="8" customWidth="1"/>
    <col min="1720" max="1725" width="8.7109375" style="8" customWidth="1"/>
    <col min="1726" max="1726" width="11.42578125" style="8"/>
    <col min="1727" max="1727" width="5.7109375" style="8" customWidth="1"/>
    <col min="1728" max="1973" width="11.42578125" style="8"/>
    <col min="1974" max="1974" width="10.28515625" style="8" customWidth="1"/>
    <col min="1975" max="1975" width="38.7109375" style="8" customWidth="1"/>
    <col min="1976" max="1981" width="8.7109375" style="8" customWidth="1"/>
    <col min="1982" max="1982" width="11.42578125" style="8"/>
    <col min="1983" max="1983" width="5.7109375" style="8" customWidth="1"/>
    <col min="1984" max="2229" width="11.42578125" style="8"/>
    <col min="2230" max="2230" width="10.28515625" style="8" customWidth="1"/>
    <col min="2231" max="2231" width="38.7109375" style="8" customWidth="1"/>
    <col min="2232" max="2237" width="8.7109375" style="8" customWidth="1"/>
    <col min="2238" max="2238" width="11.42578125" style="8"/>
    <col min="2239" max="2239" width="5.7109375" style="8" customWidth="1"/>
    <col min="2240" max="2485" width="11.42578125" style="8"/>
    <col min="2486" max="2486" width="10.28515625" style="8" customWidth="1"/>
    <col min="2487" max="2487" width="38.7109375" style="8" customWidth="1"/>
    <col min="2488" max="2493" width="8.7109375" style="8" customWidth="1"/>
    <col min="2494" max="2494" width="11.42578125" style="8"/>
    <col min="2495" max="2495" width="5.7109375" style="8" customWidth="1"/>
    <col min="2496" max="2741" width="11.42578125" style="8"/>
    <col min="2742" max="2742" width="10.28515625" style="8" customWidth="1"/>
    <col min="2743" max="2743" width="38.7109375" style="8" customWidth="1"/>
    <col min="2744" max="2749" width="8.7109375" style="8" customWidth="1"/>
    <col min="2750" max="2750" width="11.42578125" style="8"/>
    <col min="2751" max="2751" width="5.7109375" style="8" customWidth="1"/>
    <col min="2752" max="2997" width="11.42578125" style="8"/>
    <col min="2998" max="2998" width="10.28515625" style="8" customWidth="1"/>
    <col min="2999" max="2999" width="38.7109375" style="8" customWidth="1"/>
    <col min="3000" max="3005" width="8.7109375" style="8" customWidth="1"/>
    <col min="3006" max="3006" width="11.42578125" style="8"/>
    <col min="3007" max="3007" width="5.7109375" style="8" customWidth="1"/>
    <col min="3008" max="3253" width="11.42578125" style="8"/>
    <col min="3254" max="3254" width="10.28515625" style="8" customWidth="1"/>
    <col min="3255" max="3255" width="38.7109375" style="8" customWidth="1"/>
    <col min="3256" max="3261" width="8.7109375" style="8" customWidth="1"/>
    <col min="3262" max="3262" width="11.42578125" style="8"/>
    <col min="3263" max="3263" width="5.7109375" style="8" customWidth="1"/>
    <col min="3264" max="3509" width="11.42578125" style="8"/>
    <col min="3510" max="3510" width="10.28515625" style="8" customWidth="1"/>
    <col min="3511" max="3511" width="38.7109375" style="8" customWidth="1"/>
    <col min="3512" max="3517" width="8.7109375" style="8" customWidth="1"/>
    <col min="3518" max="3518" width="11.42578125" style="8"/>
    <col min="3519" max="3519" width="5.7109375" style="8" customWidth="1"/>
    <col min="3520" max="3765" width="11.42578125" style="8"/>
    <col min="3766" max="3766" width="10.28515625" style="8" customWidth="1"/>
    <col min="3767" max="3767" width="38.7109375" style="8" customWidth="1"/>
    <col min="3768" max="3773" width="8.7109375" style="8" customWidth="1"/>
    <col min="3774" max="3774" width="11.42578125" style="8"/>
    <col min="3775" max="3775" width="5.7109375" style="8" customWidth="1"/>
    <col min="3776" max="4021" width="11.42578125" style="8"/>
    <col min="4022" max="4022" width="10.28515625" style="8" customWidth="1"/>
    <col min="4023" max="4023" width="38.7109375" style="8" customWidth="1"/>
    <col min="4024" max="4029" width="8.7109375" style="8" customWidth="1"/>
    <col min="4030" max="4030" width="11.42578125" style="8"/>
    <col min="4031" max="4031" width="5.7109375" style="8" customWidth="1"/>
    <col min="4032" max="4277" width="11.42578125" style="8"/>
    <col min="4278" max="4278" width="10.28515625" style="8" customWidth="1"/>
    <col min="4279" max="4279" width="38.7109375" style="8" customWidth="1"/>
    <col min="4280" max="4285" width="8.7109375" style="8" customWidth="1"/>
    <col min="4286" max="4286" width="11.42578125" style="8"/>
    <col min="4287" max="4287" width="5.7109375" style="8" customWidth="1"/>
    <col min="4288" max="4533" width="11.42578125" style="8"/>
    <col min="4534" max="4534" width="10.28515625" style="8" customWidth="1"/>
    <col min="4535" max="4535" width="38.7109375" style="8" customWidth="1"/>
    <col min="4536" max="4541" width="8.7109375" style="8" customWidth="1"/>
    <col min="4542" max="4542" width="11.42578125" style="8"/>
    <col min="4543" max="4543" width="5.7109375" style="8" customWidth="1"/>
    <col min="4544" max="4789" width="11.42578125" style="8"/>
    <col min="4790" max="4790" width="10.28515625" style="8" customWidth="1"/>
    <col min="4791" max="4791" width="38.7109375" style="8" customWidth="1"/>
    <col min="4792" max="4797" width="8.7109375" style="8" customWidth="1"/>
    <col min="4798" max="4798" width="11.42578125" style="8"/>
    <col min="4799" max="4799" width="5.7109375" style="8" customWidth="1"/>
    <col min="4800" max="5045" width="11.42578125" style="8"/>
    <col min="5046" max="5046" width="10.28515625" style="8" customWidth="1"/>
    <col min="5047" max="5047" width="38.7109375" style="8" customWidth="1"/>
    <col min="5048" max="5053" width="8.7109375" style="8" customWidth="1"/>
    <col min="5054" max="5054" width="11.42578125" style="8"/>
    <col min="5055" max="5055" width="5.7109375" style="8" customWidth="1"/>
    <col min="5056" max="5301" width="11.42578125" style="8"/>
    <col min="5302" max="5302" width="10.28515625" style="8" customWidth="1"/>
    <col min="5303" max="5303" width="38.7109375" style="8" customWidth="1"/>
    <col min="5304" max="5309" width="8.7109375" style="8" customWidth="1"/>
    <col min="5310" max="5310" width="11.42578125" style="8"/>
    <col min="5311" max="5311" width="5.7109375" style="8" customWidth="1"/>
    <col min="5312" max="5557" width="11.42578125" style="8"/>
    <col min="5558" max="5558" width="10.28515625" style="8" customWidth="1"/>
    <col min="5559" max="5559" width="38.7109375" style="8" customWidth="1"/>
    <col min="5560" max="5565" width="8.7109375" style="8" customWidth="1"/>
    <col min="5566" max="5566" width="11.42578125" style="8"/>
    <col min="5567" max="5567" width="5.7109375" style="8" customWidth="1"/>
    <col min="5568" max="5813" width="11.42578125" style="8"/>
    <col min="5814" max="5814" width="10.28515625" style="8" customWidth="1"/>
    <col min="5815" max="5815" width="38.7109375" style="8" customWidth="1"/>
    <col min="5816" max="5821" width="8.7109375" style="8" customWidth="1"/>
    <col min="5822" max="5822" width="11.42578125" style="8"/>
    <col min="5823" max="5823" width="5.7109375" style="8" customWidth="1"/>
    <col min="5824" max="6069" width="11.42578125" style="8"/>
    <col min="6070" max="6070" width="10.28515625" style="8" customWidth="1"/>
    <col min="6071" max="6071" width="38.7109375" style="8" customWidth="1"/>
    <col min="6072" max="6077" width="8.7109375" style="8" customWidth="1"/>
    <col min="6078" max="6078" width="11.42578125" style="8"/>
    <col min="6079" max="6079" width="5.7109375" style="8" customWidth="1"/>
    <col min="6080" max="6325" width="11.42578125" style="8"/>
    <col min="6326" max="6326" width="10.28515625" style="8" customWidth="1"/>
    <col min="6327" max="6327" width="38.7109375" style="8" customWidth="1"/>
    <col min="6328" max="6333" width="8.7109375" style="8" customWidth="1"/>
    <col min="6334" max="6334" width="11.42578125" style="8"/>
    <col min="6335" max="6335" width="5.7109375" style="8" customWidth="1"/>
    <col min="6336" max="6581" width="11.42578125" style="8"/>
    <col min="6582" max="6582" width="10.28515625" style="8" customWidth="1"/>
    <col min="6583" max="6583" width="38.7109375" style="8" customWidth="1"/>
    <col min="6584" max="6589" width="8.7109375" style="8" customWidth="1"/>
    <col min="6590" max="6590" width="11.42578125" style="8"/>
    <col min="6591" max="6591" width="5.7109375" style="8" customWidth="1"/>
    <col min="6592" max="6837" width="11.42578125" style="8"/>
    <col min="6838" max="6838" width="10.28515625" style="8" customWidth="1"/>
    <col min="6839" max="6839" width="38.7109375" style="8" customWidth="1"/>
    <col min="6840" max="6845" width="8.7109375" style="8" customWidth="1"/>
    <col min="6846" max="6846" width="11.42578125" style="8"/>
    <col min="6847" max="6847" width="5.7109375" style="8" customWidth="1"/>
    <col min="6848" max="7093" width="11.42578125" style="8"/>
    <col min="7094" max="7094" width="10.28515625" style="8" customWidth="1"/>
    <col min="7095" max="7095" width="38.7109375" style="8" customWidth="1"/>
    <col min="7096" max="7101" width="8.7109375" style="8" customWidth="1"/>
    <col min="7102" max="7102" width="11.42578125" style="8"/>
    <col min="7103" max="7103" width="5.7109375" style="8" customWidth="1"/>
    <col min="7104" max="7349" width="11.42578125" style="8"/>
    <col min="7350" max="7350" width="10.28515625" style="8" customWidth="1"/>
    <col min="7351" max="7351" width="38.7109375" style="8" customWidth="1"/>
    <col min="7352" max="7357" width="8.7109375" style="8" customWidth="1"/>
    <col min="7358" max="7358" width="11.42578125" style="8"/>
    <col min="7359" max="7359" width="5.7109375" style="8" customWidth="1"/>
    <col min="7360" max="7605" width="11.42578125" style="8"/>
    <col min="7606" max="7606" width="10.28515625" style="8" customWidth="1"/>
    <col min="7607" max="7607" width="38.7109375" style="8" customWidth="1"/>
    <col min="7608" max="7613" width="8.7109375" style="8" customWidth="1"/>
    <col min="7614" max="7614" width="11.42578125" style="8"/>
    <col min="7615" max="7615" width="5.7109375" style="8" customWidth="1"/>
    <col min="7616" max="7861" width="11.42578125" style="8"/>
    <col min="7862" max="7862" width="10.28515625" style="8" customWidth="1"/>
    <col min="7863" max="7863" width="38.7109375" style="8" customWidth="1"/>
    <col min="7864" max="7869" width="8.7109375" style="8" customWidth="1"/>
    <col min="7870" max="7870" width="11.42578125" style="8"/>
    <col min="7871" max="7871" width="5.7109375" style="8" customWidth="1"/>
    <col min="7872" max="8117" width="11.42578125" style="8"/>
    <col min="8118" max="8118" width="10.28515625" style="8" customWidth="1"/>
    <col min="8119" max="8119" width="38.7109375" style="8" customWidth="1"/>
    <col min="8120" max="8125" width="8.7109375" style="8" customWidth="1"/>
    <col min="8126" max="8126" width="11.42578125" style="8"/>
    <col min="8127" max="8127" width="5.7109375" style="8" customWidth="1"/>
    <col min="8128" max="8373" width="11.42578125" style="8"/>
    <col min="8374" max="8374" width="10.28515625" style="8" customWidth="1"/>
    <col min="8375" max="8375" width="38.7109375" style="8" customWidth="1"/>
    <col min="8376" max="8381" width="8.7109375" style="8" customWidth="1"/>
    <col min="8382" max="8382" width="11.42578125" style="8"/>
    <col min="8383" max="8383" width="5.7109375" style="8" customWidth="1"/>
    <col min="8384" max="8629" width="11.42578125" style="8"/>
    <col min="8630" max="8630" width="10.28515625" style="8" customWidth="1"/>
    <col min="8631" max="8631" width="38.7109375" style="8" customWidth="1"/>
    <col min="8632" max="8637" width="8.7109375" style="8" customWidth="1"/>
    <col min="8638" max="8638" width="11.42578125" style="8"/>
    <col min="8639" max="8639" width="5.7109375" style="8" customWidth="1"/>
    <col min="8640" max="8885" width="11.42578125" style="8"/>
    <col min="8886" max="8886" width="10.28515625" style="8" customWidth="1"/>
    <col min="8887" max="8887" width="38.7109375" style="8" customWidth="1"/>
    <col min="8888" max="8893" width="8.7109375" style="8" customWidth="1"/>
    <col min="8894" max="8894" width="11.42578125" style="8"/>
    <col min="8895" max="8895" width="5.7109375" style="8" customWidth="1"/>
    <col min="8896" max="9141" width="11.42578125" style="8"/>
    <col min="9142" max="9142" width="10.28515625" style="8" customWidth="1"/>
    <col min="9143" max="9143" width="38.7109375" style="8" customWidth="1"/>
    <col min="9144" max="9149" width="8.7109375" style="8" customWidth="1"/>
    <col min="9150" max="9150" width="11.42578125" style="8"/>
    <col min="9151" max="9151" width="5.7109375" style="8" customWidth="1"/>
    <col min="9152" max="9397" width="11.42578125" style="8"/>
    <col min="9398" max="9398" width="10.28515625" style="8" customWidth="1"/>
    <col min="9399" max="9399" width="38.7109375" style="8" customWidth="1"/>
    <col min="9400" max="9405" width="8.7109375" style="8" customWidth="1"/>
    <col min="9406" max="9406" width="11.42578125" style="8"/>
    <col min="9407" max="9407" width="5.7109375" style="8" customWidth="1"/>
    <col min="9408" max="9653" width="11.42578125" style="8"/>
    <col min="9654" max="9654" width="10.28515625" style="8" customWidth="1"/>
    <col min="9655" max="9655" width="38.7109375" style="8" customWidth="1"/>
    <col min="9656" max="9661" width="8.7109375" style="8" customWidth="1"/>
    <col min="9662" max="9662" width="11.42578125" style="8"/>
    <col min="9663" max="9663" width="5.7109375" style="8" customWidth="1"/>
    <col min="9664" max="9909" width="11.42578125" style="8"/>
    <col min="9910" max="9910" width="10.28515625" style="8" customWidth="1"/>
    <col min="9911" max="9911" width="38.7109375" style="8" customWidth="1"/>
    <col min="9912" max="9917" width="8.7109375" style="8" customWidth="1"/>
    <col min="9918" max="9918" width="11.42578125" style="8"/>
    <col min="9919" max="9919" width="5.7109375" style="8" customWidth="1"/>
    <col min="9920" max="10165" width="11.42578125" style="8"/>
    <col min="10166" max="10166" width="10.28515625" style="8" customWidth="1"/>
    <col min="10167" max="10167" width="38.7109375" style="8" customWidth="1"/>
    <col min="10168" max="10173" width="8.7109375" style="8" customWidth="1"/>
    <col min="10174" max="10174" width="11.42578125" style="8"/>
    <col min="10175" max="10175" width="5.7109375" style="8" customWidth="1"/>
    <col min="10176" max="10421" width="11.42578125" style="8"/>
    <col min="10422" max="10422" width="10.28515625" style="8" customWidth="1"/>
    <col min="10423" max="10423" width="38.7109375" style="8" customWidth="1"/>
    <col min="10424" max="10429" width="8.7109375" style="8" customWidth="1"/>
    <col min="10430" max="10430" width="11.42578125" style="8"/>
    <col min="10431" max="10431" width="5.7109375" style="8" customWidth="1"/>
    <col min="10432" max="10677" width="11.42578125" style="8"/>
    <col min="10678" max="10678" width="10.28515625" style="8" customWidth="1"/>
    <col min="10679" max="10679" width="38.7109375" style="8" customWidth="1"/>
    <col min="10680" max="10685" width="8.7109375" style="8" customWidth="1"/>
    <col min="10686" max="10686" width="11.42578125" style="8"/>
    <col min="10687" max="10687" width="5.7109375" style="8" customWidth="1"/>
    <col min="10688" max="10933" width="11.42578125" style="8"/>
    <col min="10934" max="10934" width="10.28515625" style="8" customWidth="1"/>
    <col min="10935" max="10935" width="38.7109375" style="8" customWidth="1"/>
    <col min="10936" max="10941" width="8.7109375" style="8" customWidth="1"/>
    <col min="10942" max="10942" width="11.42578125" style="8"/>
    <col min="10943" max="10943" width="5.7109375" style="8" customWidth="1"/>
    <col min="10944" max="11189" width="11.42578125" style="8"/>
    <col min="11190" max="11190" width="10.28515625" style="8" customWidth="1"/>
    <col min="11191" max="11191" width="38.7109375" style="8" customWidth="1"/>
    <col min="11192" max="11197" width="8.7109375" style="8" customWidth="1"/>
    <col min="11198" max="11198" width="11.42578125" style="8"/>
    <col min="11199" max="11199" width="5.7109375" style="8" customWidth="1"/>
    <col min="11200" max="11445" width="11.42578125" style="8"/>
    <col min="11446" max="11446" width="10.28515625" style="8" customWidth="1"/>
    <col min="11447" max="11447" width="38.7109375" style="8" customWidth="1"/>
    <col min="11448" max="11453" width="8.7109375" style="8" customWidth="1"/>
    <col min="11454" max="11454" width="11.42578125" style="8"/>
    <col min="11455" max="11455" width="5.7109375" style="8" customWidth="1"/>
    <col min="11456" max="11701" width="11.42578125" style="8"/>
    <col min="11702" max="11702" width="10.28515625" style="8" customWidth="1"/>
    <col min="11703" max="11703" width="38.7109375" style="8" customWidth="1"/>
    <col min="11704" max="11709" width="8.7109375" style="8" customWidth="1"/>
    <col min="11710" max="11710" width="11.42578125" style="8"/>
    <col min="11711" max="11711" width="5.7109375" style="8" customWidth="1"/>
    <col min="11712" max="11957" width="11.42578125" style="8"/>
    <col min="11958" max="11958" width="10.28515625" style="8" customWidth="1"/>
    <col min="11959" max="11959" width="38.7109375" style="8" customWidth="1"/>
    <col min="11960" max="11965" width="8.7109375" style="8" customWidth="1"/>
    <col min="11966" max="11966" width="11.42578125" style="8"/>
    <col min="11967" max="11967" width="5.7109375" style="8" customWidth="1"/>
    <col min="11968" max="12213" width="11.42578125" style="8"/>
    <col min="12214" max="12214" width="10.28515625" style="8" customWidth="1"/>
    <col min="12215" max="12215" width="38.7109375" style="8" customWidth="1"/>
    <col min="12216" max="12221" width="8.7109375" style="8" customWidth="1"/>
    <col min="12222" max="12222" width="11.42578125" style="8"/>
    <col min="12223" max="12223" width="5.7109375" style="8" customWidth="1"/>
    <col min="12224" max="12469" width="11.42578125" style="8"/>
    <col min="12470" max="12470" width="10.28515625" style="8" customWidth="1"/>
    <col min="12471" max="12471" width="38.7109375" style="8" customWidth="1"/>
    <col min="12472" max="12477" width="8.7109375" style="8" customWidth="1"/>
    <col min="12478" max="12478" width="11.42578125" style="8"/>
    <col min="12479" max="12479" width="5.7109375" style="8" customWidth="1"/>
    <col min="12480" max="12725" width="11.42578125" style="8"/>
    <col min="12726" max="12726" width="10.28515625" style="8" customWidth="1"/>
    <col min="12727" max="12727" width="38.7109375" style="8" customWidth="1"/>
    <col min="12728" max="12733" width="8.7109375" style="8" customWidth="1"/>
    <col min="12734" max="12734" width="11.42578125" style="8"/>
    <col min="12735" max="12735" width="5.7109375" style="8" customWidth="1"/>
    <col min="12736" max="12981" width="11.42578125" style="8"/>
    <col min="12982" max="12982" width="10.28515625" style="8" customWidth="1"/>
    <col min="12983" max="12983" width="38.7109375" style="8" customWidth="1"/>
    <col min="12984" max="12989" width="8.7109375" style="8" customWidth="1"/>
    <col min="12990" max="12990" width="11.42578125" style="8"/>
    <col min="12991" max="12991" width="5.7109375" style="8" customWidth="1"/>
    <col min="12992" max="13237" width="11.42578125" style="8"/>
    <col min="13238" max="13238" width="10.28515625" style="8" customWidth="1"/>
    <col min="13239" max="13239" width="38.7109375" style="8" customWidth="1"/>
    <col min="13240" max="13245" width="8.7109375" style="8" customWidth="1"/>
    <col min="13246" max="13246" width="11.42578125" style="8"/>
    <col min="13247" max="13247" width="5.7109375" style="8" customWidth="1"/>
    <col min="13248" max="13493" width="11.42578125" style="8"/>
    <col min="13494" max="13494" width="10.28515625" style="8" customWidth="1"/>
    <col min="13495" max="13495" width="38.7109375" style="8" customWidth="1"/>
    <col min="13496" max="13501" width="8.7109375" style="8" customWidth="1"/>
    <col min="13502" max="13502" width="11.42578125" style="8"/>
    <col min="13503" max="13503" width="5.7109375" style="8" customWidth="1"/>
    <col min="13504" max="13749" width="11.42578125" style="8"/>
    <col min="13750" max="13750" width="10.28515625" style="8" customWidth="1"/>
    <col min="13751" max="13751" width="38.7109375" style="8" customWidth="1"/>
    <col min="13752" max="13757" width="8.7109375" style="8" customWidth="1"/>
    <col min="13758" max="13758" width="11.42578125" style="8"/>
    <col min="13759" max="13759" width="5.7109375" style="8" customWidth="1"/>
    <col min="13760" max="14005" width="11.42578125" style="8"/>
    <col min="14006" max="14006" width="10.28515625" style="8" customWidth="1"/>
    <col min="14007" max="14007" width="38.7109375" style="8" customWidth="1"/>
    <col min="14008" max="14013" width="8.7109375" style="8" customWidth="1"/>
    <col min="14014" max="14014" width="11.42578125" style="8"/>
    <col min="14015" max="14015" width="5.7109375" style="8" customWidth="1"/>
    <col min="14016" max="14261" width="11.42578125" style="8"/>
    <col min="14262" max="14262" width="10.28515625" style="8" customWidth="1"/>
    <col min="14263" max="14263" width="38.7109375" style="8" customWidth="1"/>
    <col min="14264" max="14269" width="8.7109375" style="8" customWidth="1"/>
    <col min="14270" max="14270" width="11.42578125" style="8"/>
    <col min="14271" max="14271" width="5.7109375" style="8" customWidth="1"/>
    <col min="14272" max="14517" width="11.42578125" style="8"/>
    <col min="14518" max="14518" width="10.28515625" style="8" customWidth="1"/>
    <col min="14519" max="14519" width="38.7109375" style="8" customWidth="1"/>
    <col min="14520" max="14525" width="8.7109375" style="8" customWidth="1"/>
    <col min="14526" max="14526" width="11.42578125" style="8"/>
    <col min="14527" max="14527" width="5.7109375" style="8" customWidth="1"/>
    <col min="14528" max="14773" width="11.42578125" style="8"/>
    <col min="14774" max="14774" width="10.28515625" style="8" customWidth="1"/>
    <col min="14775" max="14775" width="38.7109375" style="8" customWidth="1"/>
    <col min="14776" max="14781" width="8.7109375" style="8" customWidth="1"/>
    <col min="14782" max="14782" width="11.42578125" style="8"/>
    <col min="14783" max="14783" width="5.7109375" style="8" customWidth="1"/>
    <col min="14784" max="15029" width="11.42578125" style="8"/>
    <col min="15030" max="15030" width="10.28515625" style="8" customWidth="1"/>
    <col min="15031" max="15031" width="38.7109375" style="8" customWidth="1"/>
    <col min="15032" max="15037" width="8.7109375" style="8" customWidth="1"/>
    <col min="15038" max="15038" width="11.42578125" style="8"/>
    <col min="15039" max="15039" width="5.7109375" style="8" customWidth="1"/>
    <col min="15040" max="15285" width="11.42578125" style="8"/>
    <col min="15286" max="15286" width="10.28515625" style="8" customWidth="1"/>
    <col min="15287" max="15287" width="38.7109375" style="8" customWidth="1"/>
    <col min="15288" max="15293" width="8.7109375" style="8" customWidth="1"/>
    <col min="15294" max="15294" width="11.42578125" style="8"/>
    <col min="15295" max="15295" width="5.7109375" style="8" customWidth="1"/>
    <col min="15296" max="15541" width="11.42578125" style="8"/>
    <col min="15542" max="15542" width="10.28515625" style="8" customWidth="1"/>
    <col min="15543" max="15543" width="38.7109375" style="8" customWidth="1"/>
    <col min="15544" max="15549" width="8.7109375" style="8" customWidth="1"/>
    <col min="15550" max="15550" width="11.42578125" style="8"/>
    <col min="15551" max="15551" width="5.7109375" style="8" customWidth="1"/>
    <col min="15552" max="15797" width="11.42578125" style="8"/>
    <col min="15798" max="15798" width="10.28515625" style="8" customWidth="1"/>
    <col min="15799" max="15799" width="38.7109375" style="8" customWidth="1"/>
    <col min="15800" max="15805" width="8.7109375" style="8" customWidth="1"/>
    <col min="15806" max="15806" width="11.42578125" style="8"/>
    <col min="15807" max="15807" width="5.7109375" style="8" customWidth="1"/>
    <col min="15808" max="16053" width="11.42578125" style="8"/>
    <col min="16054" max="16054" width="10.28515625" style="8" customWidth="1"/>
    <col min="16055" max="16055" width="38.7109375" style="8" customWidth="1"/>
    <col min="16056" max="16061" width="8.7109375" style="8" customWidth="1"/>
    <col min="16062" max="16062" width="11.42578125" style="8"/>
    <col min="16063" max="16063" width="5.7109375" style="8" customWidth="1"/>
    <col min="16064" max="16384" width="11.42578125" style="8"/>
  </cols>
  <sheetData>
    <row r="1" spans="1:8" x14ac:dyDescent="0.2">
      <c r="A1" s="78" t="s">
        <v>59</v>
      </c>
      <c r="B1" s="78"/>
      <c r="C1" s="78"/>
      <c r="D1" s="78"/>
      <c r="E1" s="78"/>
      <c r="F1" s="78"/>
      <c r="G1" s="78"/>
      <c r="H1" s="78"/>
    </row>
    <row r="2" spans="1:8" x14ac:dyDescent="0.2">
      <c r="A2" s="78" t="s">
        <v>58</v>
      </c>
      <c r="B2" s="78"/>
      <c r="C2" s="78"/>
      <c r="D2" s="78"/>
      <c r="E2" s="78"/>
      <c r="F2" s="78"/>
      <c r="G2" s="78"/>
      <c r="H2" s="78"/>
    </row>
    <row r="3" spans="1:8" x14ac:dyDescent="0.2">
      <c r="C3" s="10"/>
      <c r="D3" s="10"/>
      <c r="E3" s="7"/>
      <c r="F3" s="10"/>
      <c r="G3" s="10"/>
    </row>
    <row r="4" spans="1:8" ht="27.95" customHeight="1" x14ac:dyDescent="0.2">
      <c r="A4" s="79" t="s">
        <v>52</v>
      </c>
      <c r="B4" s="80" t="s">
        <v>25</v>
      </c>
      <c r="C4" s="81" t="s">
        <v>11</v>
      </c>
      <c r="D4" s="82"/>
      <c r="E4" s="82"/>
      <c r="F4" s="82"/>
      <c r="G4" s="82"/>
      <c r="H4" s="82"/>
    </row>
    <row r="5" spans="1:8" ht="27.95" customHeight="1" x14ac:dyDescent="0.2">
      <c r="A5" s="79"/>
      <c r="B5" s="80"/>
      <c r="C5" s="81" t="s">
        <v>10</v>
      </c>
      <c r="D5" s="79"/>
      <c r="E5" s="81" t="s">
        <v>9</v>
      </c>
      <c r="F5" s="83"/>
      <c r="G5" s="81" t="s">
        <v>8</v>
      </c>
      <c r="H5" s="84"/>
    </row>
    <row r="6" spans="1:8" ht="36" customHeight="1" x14ac:dyDescent="0.2">
      <c r="A6" s="79"/>
      <c r="B6" s="80"/>
      <c r="C6" s="38" t="s">
        <v>7</v>
      </c>
      <c r="D6" s="38" t="s">
        <v>6</v>
      </c>
      <c r="E6" s="39" t="s">
        <v>7</v>
      </c>
      <c r="F6" s="38" t="s">
        <v>6</v>
      </c>
      <c r="G6" s="38" t="s">
        <v>7</v>
      </c>
      <c r="H6" s="40" t="s">
        <v>6</v>
      </c>
    </row>
    <row r="7" spans="1:8" s="11" customFormat="1" ht="18" customHeight="1" x14ac:dyDescent="0.25">
      <c r="A7" s="12"/>
      <c r="B7" s="13"/>
      <c r="C7" s="14"/>
      <c r="D7" s="13"/>
      <c r="E7" s="14"/>
      <c r="F7" s="13"/>
      <c r="G7" s="14"/>
      <c r="H7" s="41"/>
    </row>
    <row r="8" spans="1:8" s="11" customFormat="1" ht="18" customHeight="1" x14ac:dyDescent="0.2">
      <c r="A8" s="43"/>
      <c r="B8" s="44" t="s">
        <v>26</v>
      </c>
      <c r="C8" s="5">
        <f>SUM(C10:C18)</f>
        <v>21735</v>
      </c>
      <c r="D8" s="3">
        <v>488.11731344362892</v>
      </c>
      <c r="E8" s="5">
        <f>SUM(E10:E18)</f>
        <v>12131</v>
      </c>
      <c r="F8" s="3">
        <v>543.97029709629896</v>
      </c>
      <c r="G8" s="5">
        <f>SUM(G10:G18)</f>
        <v>9604</v>
      </c>
      <c r="H8" s="4">
        <v>432.07971429831133</v>
      </c>
    </row>
    <row r="9" spans="1:8" s="11" customFormat="1" ht="18" customHeight="1" x14ac:dyDescent="0.2">
      <c r="A9" s="34"/>
      <c r="B9" s="45"/>
      <c r="C9" s="6"/>
      <c r="D9" s="16"/>
      <c r="E9" s="6"/>
      <c r="F9" s="16"/>
      <c r="G9" s="6"/>
      <c r="H9" s="18"/>
    </row>
    <row r="10" spans="1:8" s="11" customFormat="1" ht="18" customHeight="1" x14ac:dyDescent="0.2">
      <c r="A10" s="34" t="s">
        <v>5</v>
      </c>
      <c r="B10" s="45" t="s">
        <v>27</v>
      </c>
      <c r="C10" s="35">
        <f>SUM(E10,G10)</f>
        <v>3668</v>
      </c>
      <c r="D10" s="16">
        <v>82.37470925747553</v>
      </c>
      <c r="E10" s="17">
        <v>1822</v>
      </c>
      <c r="F10" s="16">
        <v>81.700921713746339</v>
      </c>
      <c r="G10" s="17">
        <v>1846</v>
      </c>
      <c r="H10" s="18">
        <v>83.050723926976559</v>
      </c>
    </row>
    <row r="11" spans="1:8" s="11" customFormat="1" ht="18" customHeight="1" x14ac:dyDescent="0.2">
      <c r="A11" s="34" t="s">
        <v>2</v>
      </c>
      <c r="B11" s="45" t="s">
        <v>30</v>
      </c>
      <c r="C11" s="35">
        <f t="shared" ref="C11:C18" si="0">SUM(E11,G11)</f>
        <v>2189</v>
      </c>
      <c r="D11" s="16">
        <v>49.159825126666838</v>
      </c>
      <c r="E11" s="17">
        <v>1301</v>
      </c>
      <c r="F11" s="16">
        <v>58.338583506906694</v>
      </c>
      <c r="G11" s="17">
        <v>888</v>
      </c>
      <c r="H11" s="18">
        <v>39.950727436162069</v>
      </c>
    </row>
    <row r="12" spans="1:8" s="11" customFormat="1" ht="18" customHeight="1" x14ac:dyDescent="0.2">
      <c r="A12" s="34" t="s">
        <v>1</v>
      </c>
      <c r="B12" s="45" t="s">
        <v>29</v>
      </c>
      <c r="C12" s="35">
        <f t="shared" si="0"/>
        <v>1877</v>
      </c>
      <c r="D12" s="16">
        <v>42.153034153839037</v>
      </c>
      <c r="E12" s="17">
        <v>1063</v>
      </c>
      <c r="F12" s="16">
        <v>47.66634455637341</v>
      </c>
      <c r="G12" s="17">
        <v>814</v>
      </c>
      <c r="H12" s="18">
        <v>36.621500149815226</v>
      </c>
    </row>
    <row r="13" spans="1:8" s="11" customFormat="1" ht="18" customHeight="1" x14ac:dyDescent="0.2">
      <c r="A13" s="46" t="s">
        <v>12</v>
      </c>
      <c r="B13" s="45" t="s">
        <v>32</v>
      </c>
      <c r="C13" s="35">
        <f t="shared" si="0"/>
        <v>1696</v>
      </c>
      <c r="D13" s="16">
        <v>38.088197083063939</v>
      </c>
      <c r="E13" s="17">
        <v>907</v>
      </c>
      <c r="F13" s="16">
        <v>40.671095496360003</v>
      </c>
      <c r="G13" s="17">
        <v>789</v>
      </c>
      <c r="H13" s="18">
        <v>35.496761201725079</v>
      </c>
    </row>
    <row r="14" spans="1:8" s="11" customFormat="1" ht="18" customHeight="1" x14ac:dyDescent="0.2">
      <c r="A14" s="46" t="s">
        <v>4</v>
      </c>
      <c r="B14" s="45" t="s">
        <v>3</v>
      </c>
      <c r="C14" s="35"/>
      <c r="D14" s="16"/>
      <c r="E14" s="17"/>
      <c r="F14" s="16"/>
      <c r="G14" s="17"/>
      <c r="H14" s="18"/>
    </row>
    <row r="15" spans="1:8" s="11" customFormat="1" ht="18" customHeight="1" x14ac:dyDescent="0.2">
      <c r="A15" s="46"/>
      <c r="B15" s="45" t="s">
        <v>28</v>
      </c>
      <c r="C15" s="35">
        <f t="shared" ref="C15" si="1">SUM(E15,G15)</f>
        <v>1603</v>
      </c>
      <c r="D15" s="16">
        <v>35.999634389240263</v>
      </c>
      <c r="E15" s="17">
        <v>1356</v>
      </c>
      <c r="F15" s="16">
        <v>60.804857213962691</v>
      </c>
      <c r="G15" s="17">
        <v>247</v>
      </c>
      <c r="H15" s="18">
        <v>11.112420807130665</v>
      </c>
    </row>
    <row r="16" spans="1:8" s="11" customFormat="1" ht="18" customHeight="1" x14ac:dyDescent="0.2">
      <c r="A16" s="46" t="s">
        <v>0</v>
      </c>
      <c r="B16" s="45" t="s">
        <v>31</v>
      </c>
      <c r="C16" s="35">
        <f t="shared" si="0"/>
        <v>1433</v>
      </c>
      <c r="D16" s="16">
        <v>32.181831615584088</v>
      </c>
      <c r="E16" s="17">
        <v>661</v>
      </c>
      <c r="F16" s="16">
        <v>29.6401258248004</v>
      </c>
      <c r="G16" s="17">
        <v>772</v>
      </c>
      <c r="H16" s="18">
        <v>34.73193871702378</v>
      </c>
    </row>
    <row r="17" spans="1:8" s="11" customFormat="1" ht="18" customHeight="1" x14ac:dyDescent="0.2">
      <c r="A17" s="48" t="s">
        <v>16</v>
      </c>
      <c r="B17" s="45" t="s">
        <v>33</v>
      </c>
      <c r="C17" s="35">
        <f t="shared" si="0"/>
        <v>1068</v>
      </c>
      <c r="D17" s="16">
        <v>23.984784483910545</v>
      </c>
      <c r="E17" s="17">
        <v>565</v>
      </c>
      <c r="F17" s="16">
        <v>25.335357172484454</v>
      </c>
      <c r="G17" s="17">
        <v>503</v>
      </c>
      <c r="H17" s="18">
        <v>22.629747635573786</v>
      </c>
    </row>
    <row r="18" spans="1:8" s="11" customFormat="1" ht="18" customHeight="1" x14ac:dyDescent="0.2">
      <c r="A18" s="49"/>
      <c r="B18" s="42" t="s">
        <v>36</v>
      </c>
      <c r="C18" s="35">
        <f t="shared" si="0"/>
        <v>8201</v>
      </c>
      <c r="D18" s="16">
        <v>184.17529733384865</v>
      </c>
      <c r="E18" s="17">
        <v>4456</v>
      </c>
      <c r="F18" s="16">
        <v>199.81301161166505</v>
      </c>
      <c r="G18" s="17">
        <v>3745</v>
      </c>
      <c r="H18" s="18">
        <v>168.48589442390423</v>
      </c>
    </row>
    <row r="19" spans="1:8" s="11" customFormat="1" ht="18" customHeight="1" x14ac:dyDescent="0.2">
      <c r="B19" s="13"/>
      <c r="C19" s="19"/>
      <c r="D19" s="16"/>
      <c r="E19" s="19"/>
      <c r="F19" s="16"/>
      <c r="G19" s="19"/>
      <c r="H19" s="20"/>
    </row>
    <row r="20" spans="1:8" s="11" customFormat="1" ht="18" customHeight="1" x14ac:dyDescent="0.2">
      <c r="A20" s="34"/>
      <c r="B20" s="45" t="s">
        <v>51</v>
      </c>
      <c r="C20" s="5">
        <f>SUM(C23,C25,C26,C29,C30+C28)</f>
        <v>886</v>
      </c>
      <c r="D20" s="3">
        <v>1207.0844686648502</v>
      </c>
      <c r="E20" s="5">
        <f>SUM(E23,E25,E26,E29,E30+E28)</f>
        <v>512</v>
      </c>
      <c r="F20" s="3">
        <v>1364.6782877552109</v>
      </c>
      <c r="G20" s="5">
        <f>SUM(G23,G25,G26,G29,G30+G28)</f>
        <v>374</v>
      </c>
      <c r="H20" s="4">
        <v>1042.3053341508275</v>
      </c>
    </row>
    <row r="21" spans="1:8" s="11" customFormat="1" ht="18" customHeight="1" x14ac:dyDescent="0.2">
      <c r="A21" s="51"/>
      <c r="B21" s="45"/>
      <c r="C21" s="19"/>
      <c r="D21" s="16"/>
      <c r="E21" s="19"/>
      <c r="F21" s="16"/>
      <c r="G21" s="19"/>
      <c r="H21" s="18"/>
    </row>
    <row r="22" spans="1:8" s="11" customFormat="1" ht="18" customHeight="1" x14ac:dyDescent="0.2">
      <c r="A22" s="34" t="s">
        <v>17</v>
      </c>
      <c r="B22" s="45" t="s">
        <v>18</v>
      </c>
      <c r="C22" s="19"/>
      <c r="D22" s="16"/>
      <c r="E22" s="19"/>
      <c r="F22" s="16"/>
      <c r="G22" s="19"/>
      <c r="H22" s="18"/>
    </row>
    <row r="23" spans="1:8" s="11" customFormat="1" ht="18" customHeight="1" x14ac:dyDescent="0.2">
      <c r="A23" s="34"/>
      <c r="B23" s="45" t="s">
        <v>37</v>
      </c>
      <c r="C23" s="35">
        <f t="shared" ref="C23" si="2">SUM(E23,G23)</f>
        <v>362</v>
      </c>
      <c r="D23" s="16">
        <v>493.18801089918253</v>
      </c>
      <c r="E23" s="19">
        <v>217</v>
      </c>
      <c r="F23" s="16">
        <v>578.38903992750147</v>
      </c>
      <c r="G23" s="19">
        <v>145</v>
      </c>
      <c r="H23" s="18">
        <v>404.10233543280748</v>
      </c>
    </row>
    <row r="24" spans="1:8" s="11" customFormat="1" ht="18" customHeight="1" x14ac:dyDescent="0.2">
      <c r="A24" s="34" t="s">
        <v>19</v>
      </c>
      <c r="B24" s="45" t="s">
        <v>20</v>
      </c>
      <c r="C24" s="19"/>
      <c r="D24" s="16"/>
      <c r="E24" s="19"/>
      <c r="F24" s="16"/>
      <c r="G24" s="19"/>
      <c r="H24" s="18"/>
    </row>
    <row r="25" spans="1:8" s="11" customFormat="1" ht="18" customHeight="1" x14ac:dyDescent="0.2">
      <c r="A25" s="34"/>
      <c r="B25" s="45" t="s">
        <v>38</v>
      </c>
      <c r="C25" s="35">
        <f>SUM(E25,G25)</f>
        <v>235</v>
      </c>
      <c r="D25" s="16">
        <v>320.16348773841963</v>
      </c>
      <c r="E25" s="19">
        <v>134</v>
      </c>
      <c r="F25" s="16">
        <v>357.16189562343408</v>
      </c>
      <c r="G25" s="19">
        <v>101</v>
      </c>
      <c r="H25" s="18">
        <v>281.47817847388666</v>
      </c>
    </row>
    <row r="26" spans="1:8" s="11" customFormat="1" ht="18" customHeight="1" x14ac:dyDescent="0.2">
      <c r="A26" s="46" t="s">
        <v>13</v>
      </c>
      <c r="B26" s="45" t="s">
        <v>35</v>
      </c>
      <c r="C26" s="35">
        <f t="shared" ref="C26:C30" si="3">SUM(E26,G26)</f>
        <v>74</v>
      </c>
      <c r="D26" s="16">
        <v>100.81743869209808</v>
      </c>
      <c r="E26" s="19">
        <v>39</v>
      </c>
      <c r="F26" s="16">
        <v>103.95010395010395</v>
      </c>
      <c r="G26" s="19">
        <v>35</v>
      </c>
      <c r="H26" s="18">
        <v>97.54194303550527</v>
      </c>
    </row>
    <row r="27" spans="1:8" s="11" customFormat="1" ht="18" customHeight="1" x14ac:dyDescent="0.2">
      <c r="A27" s="46" t="s">
        <v>21</v>
      </c>
      <c r="B27" s="45" t="s">
        <v>22</v>
      </c>
      <c r="C27" s="35"/>
      <c r="D27" s="16"/>
      <c r="E27" s="19"/>
      <c r="F27" s="16"/>
      <c r="G27" s="19"/>
      <c r="H27" s="18"/>
    </row>
    <row r="28" spans="1:8" s="11" customFormat="1" ht="18" customHeight="1" x14ac:dyDescent="0.2">
      <c r="A28" s="46"/>
      <c r="B28" s="45" t="s">
        <v>40</v>
      </c>
      <c r="C28" s="35">
        <f>SUM(E28,G28)</f>
        <v>32</v>
      </c>
      <c r="D28" s="16">
        <v>43.596730245231605</v>
      </c>
      <c r="E28" s="19">
        <v>19</v>
      </c>
      <c r="F28" s="16">
        <v>50.642358334666021</v>
      </c>
      <c r="G28" s="19">
        <v>13</v>
      </c>
      <c r="H28" s="18">
        <v>36.229864556044816</v>
      </c>
    </row>
    <row r="29" spans="1:8" s="11" customFormat="1" ht="18" customHeight="1" x14ac:dyDescent="0.2">
      <c r="A29" s="55" t="s">
        <v>60</v>
      </c>
      <c r="B29" s="47" t="s">
        <v>61</v>
      </c>
      <c r="C29" s="35">
        <f t="shared" si="3"/>
        <v>9</v>
      </c>
      <c r="D29" s="16">
        <v>12.26158038147139</v>
      </c>
      <c r="E29" s="19">
        <v>4</v>
      </c>
      <c r="F29" s="16">
        <v>10.661549123087585</v>
      </c>
      <c r="G29" s="19">
        <v>5</v>
      </c>
      <c r="H29" s="18">
        <v>13.934563290786466</v>
      </c>
    </row>
    <row r="30" spans="1:8" s="11" customFormat="1" ht="18" customHeight="1" x14ac:dyDescent="0.2">
      <c r="A30" s="30"/>
      <c r="B30" s="53" t="s">
        <v>36</v>
      </c>
      <c r="C30" s="35">
        <f t="shared" si="3"/>
        <v>174</v>
      </c>
      <c r="D30" s="16">
        <v>237.05722070844686</v>
      </c>
      <c r="E30" s="19">
        <v>99</v>
      </c>
      <c r="F30" s="16">
        <v>263.87334079641772</v>
      </c>
      <c r="G30" s="19">
        <v>75</v>
      </c>
      <c r="H30" s="18">
        <v>209.018449361797</v>
      </c>
    </row>
    <row r="31" spans="1:8" s="11" customFormat="1" ht="18" customHeight="1" x14ac:dyDescent="0.2">
      <c r="A31" s="30"/>
      <c r="B31" s="42"/>
      <c r="C31" s="19"/>
      <c r="D31" s="22"/>
      <c r="E31" s="19"/>
      <c r="F31" s="22"/>
      <c r="G31" s="23"/>
      <c r="H31" s="18"/>
    </row>
    <row r="32" spans="1:8" s="11" customFormat="1" ht="18" customHeight="1" x14ac:dyDescent="0.2">
      <c r="A32" s="30"/>
      <c r="B32" s="45" t="s">
        <v>50</v>
      </c>
      <c r="C32" s="5">
        <f>SUM(C35,C36,C37,C39,C40,C41)</f>
        <v>298</v>
      </c>
      <c r="D32" s="75">
        <v>101.27545905310843</v>
      </c>
      <c r="E32" s="5">
        <f>SUM(E35,E36,E37,E39,E40,E41)</f>
        <v>151</v>
      </c>
      <c r="F32" s="3">
        <v>100.43499660782462</v>
      </c>
      <c r="G32" s="5">
        <f>SUM(G35,G36,G37,G39,G40,G41)</f>
        <v>147</v>
      </c>
      <c r="H32" s="4">
        <v>102.15356390852043</v>
      </c>
    </row>
    <row r="33" spans="1:8" s="11" customFormat="1" ht="18" customHeight="1" x14ac:dyDescent="0.2">
      <c r="A33" s="30"/>
      <c r="B33" s="45"/>
      <c r="C33" s="35"/>
      <c r="D33" s="16"/>
      <c r="E33" s="36"/>
      <c r="F33" s="16"/>
      <c r="G33" s="36"/>
      <c r="H33" s="18"/>
    </row>
    <row r="34" spans="1:8" s="11" customFormat="1" ht="18" customHeight="1" x14ac:dyDescent="0.2">
      <c r="A34" s="30" t="s">
        <v>19</v>
      </c>
      <c r="B34" s="45" t="s">
        <v>20</v>
      </c>
      <c r="C34" s="19"/>
      <c r="D34" s="16"/>
      <c r="E34" s="17"/>
      <c r="F34" s="16"/>
      <c r="G34" s="17"/>
      <c r="H34" s="18"/>
    </row>
    <row r="35" spans="1:8" s="11" customFormat="1" ht="18" customHeight="1" x14ac:dyDescent="0.2">
      <c r="A35" s="30"/>
      <c r="B35" s="45" t="s">
        <v>38</v>
      </c>
      <c r="C35" s="35">
        <f>SUM(E35,G35)</f>
        <v>44</v>
      </c>
      <c r="D35" s="16">
        <v>14.953423484351584</v>
      </c>
      <c r="E35" s="36">
        <v>20</v>
      </c>
      <c r="F35" s="16">
        <v>13.302648557327764</v>
      </c>
      <c r="G35" s="36">
        <v>24</v>
      </c>
      <c r="H35" s="18">
        <v>16.678132883023746</v>
      </c>
    </row>
    <row r="36" spans="1:8" s="11" customFormat="1" ht="18" customHeight="1" x14ac:dyDescent="0.2">
      <c r="A36" s="46" t="s">
        <v>4</v>
      </c>
      <c r="B36" s="77" t="s">
        <v>49</v>
      </c>
      <c r="C36" s="35">
        <f>SUM(E36,G36)</f>
        <v>40</v>
      </c>
      <c r="D36" s="16">
        <v>13.594021349410529</v>
      </c>
      <c r="E36" s="54">
        <v>20</v>
      </c>
      <c r="F36" s="16">
        <v>13.302648557327764</v>
      </c>
      <c r="G36" s="54">
        <v>20</v>
      </c>
      <c r="H36" s="18">
        <v>13.898444069186455</v>
      </c>
    </row>
    <row r="37" spans="1:8" s="11" customFormat="1" ht="18" customHeight="1" x14ac:dyDescent="0.2">
      <c r="A37" s="30" t="s">
        <v>13</v>
      </c>
      <c r="B37" s="45" t="s">
        <v>35</v>
      </c>
      <c r="C37" s="35">
        <f>SUM(E37,G37)</f>
        <v>38</v>
      </c>
      <c r="D37" s="16">
        <v>12.914320281940002</v>
      </c>
      <c r="E37" s="36">
        <v>23</v>
      </c>
      <c r="F37" s="16">
        <v>15.298045840926926</v>
      </c>
      <c r="G37" s="36">
        <v>15</v>
      </c>
      <c r="H37" s="18">
        <v>10.423833051889842</v>
      </c>
    </row>
    <row r="38" spans="1:8" s="11" customFormat="1" ht="18" customHeight="1" x14ac:dyDescent="0.2">
      <c r="A38" s="30" t="s">
        <v>21</v>
      </c>
      <c r="B38" s="45" t="s">
        <v>22</v>
      </c>
      <c r="C38" s="74"/>
      <c r="D38" s="16"/>
      <c r="E38" s="13"/>
      <c r="F38" s="16"/>
      <c r="H38" s="18"/>
    </row>
    <row r="39" spans="1:8" s="11" customFormat="1" ht="18" customHeight="1" x14ac:dyDescent="0.2">
      <c r="A39" s="30"/>
      <c r="B39" s="45" t="s">
        <v>40</v>
      </c>
      <c r="C39" s="35">
        <f>SUM(E39,G39)</f>
        <v>35</v>
      </c>
      <c r="D39" s="16">
        <v>11.894768680734213</v>
      </c>
      <c r="E39" s="36">
        <v>16</v>
      </c>
      <c r="F39" s="16">
        <v>10.64211884586221</v>
      </c>
      <c r="G39" s="36">
        <v>19</v>
      </c>
      <c r="H39" s="18">
        <v>13.203521865727131</v>
      </c>
    </row>
    <row r="40" spans="1:8" s="11" customFormat="1" ht="18" customHeight="1" x14ac:dyDescent="0.2">
      <c r="A40" s="52" t="s">
        <v>23</v>
      </c>
      <c r="B40" s="47" t="s">
        <v>39</v>
      </c>
      <c r="C40" s="35">
        <f>SUM(E40,G40)</f>
        <v>17</v>
      </c>
      <c r="D40" s="16">
        <v>5.7774590734994744</v>
      </c>
      <c r="E40" s="36">
        <v>7</v>
      </c>
      <c r="F40" s="16">
        <v>4.6559269950647177</v>
      </c>
      <c r="G40" s="36">
        <v>10</v>
      </c>
      <c r="H40" s="18">
        <v>6.9492220345932276</v>
      </c>
    </row>
    <row r="41" spans="1:8" s="11" customFormat="1" ht="18" customHeight="1" x14ac:dyDescent="0.2">
      <c r="A41" s="50"/>
      <c r="B41" s="42" t="s">
        <v>36</v>
      </c>
      <c r="C41" s="35">
        <f>SUM(E41,G41)</f>
        <v>124</v>
      </c>
      <c r="D41" s="16">
        <v>42.141466183172639</v>
      </c>
      <c r="E41" s="36">
        <v>65</v>
      </c>
      <c r="F41" s="16">
        <v>43.233607811315238</v>
      </c>
      <c r="G41" s="36">
        <v>59</v>
      </c>
      <c r="H41" s="18">
        <v>41.00041000410004</v>
      </c>
    </row>
    <row r="42" spans="1:8" s="11" customFormat="1" ht="15.95" customHeight="1" x14ac:dyDescent="0.2">
      <c r="A42" s="78" t="s">
        <v>59</v>
      </c>
      <c r="B42" s="78"/>
      <c r="C42" s="78"/>
      <c r="D42" s="78"/>
      <c r="E42" s="78"/>
      <c r="F42" s="78"/>
      <c r="G42" s="78"/>
      <c r="H42" s="78"/>
    </row>
    <row r="43" spans="1:8" s="11" customFormat="1" ht="15.95" customHeight="1" x14ac:dyDescent="0.2">
      <c r="A43" s="78" t="s">
        <v>58</v>
      </c>
      <c r="B43" s="78"/>
      <c r="C43" s="78"/>
      <c r="D43" s="78"/>
      <c r="E43" s="78"/>
      <c r="F43" s="78"/>
      <c r="G43" s="78"/>
      <c r="H43" s="78"/>
    </row>
    <row r="44" spans="1:8" s="11" customFormat="1" ht="15.95" customHeight="1" x14ac:dyDescent="0.2">
      <c r="A44" s="8"/>
      <c r="B44" s="8"/>
      <c r="C44" s="10"/>
      <c r="D44" s="10"/>
      <c r="E44" s="7"/>
      <c r="F44" s="10"/>
      <c r="G44" s="10"/>
      <c r="H44" s="9"/>
    </row>
    <row r="45" spans="1:8" s="11" customFormat="1" ht="27.95" customHeight="1" x14ac:dyDescent="0.25">
      <c r="A45" s="79" t="s">
        <v>52</v>
      </c>
      <c r="B45" s="80" t="s">
        <v>25</v>
      </c>
      <c r="C45" s="81" t="s">
        <v>11</v>
      </c>
      <c r="D45" s="82"/>
      <c r="E45" s="82"/>
      <c r="F45" s="82"/>
      <c r="G45" s="82"/>
      <c r="H45" s="82"/>
    </row>
    <row r="46" spans="1:8" s="11" customFormat="1" ht="27.95" customHeight="1" x14ac:dyDescent="0.25">
      <c r="A46" s="79"/>
      <c r="B46" s="80"/>
      <c r="C46" s="81" t="s">
        <v>10</v>
      </c>
      <c r="D46" s="79"/>
      <c r="E46" s="81" t="s">
        <v>9</v>
      </c>
      <c r="F46" s="83"/>
      <c r="G46" s="81" t="s">
        <v>8</v>
      </c>
      <c r="H46" s="84"/>
    </row>
    <row r="47" spans="1:8" s="11" customFormat="1" ht="36" customHeight="1" x14ac:dyDescent="0.25">
      <c r="A47" s="79"/>
      <c r="B47" s="80"/>
      <c r="C47" s="38" t="s">
        <v>7</v>
      </c>
      <c r="D47" s="38" t="s">
        <v>6</v>
      </c>
      <c r="E47" s="39" t="s">
        <v>7</v>
      </c>
      <c r="F47" s="38" t="s">
        <v>6</v>
      </c>
      <c r="G47" s="38" t="s">
        <v>7</v>
      </c>
      <c r="H47" s="40" t="s">
        <v>6</v>
      </c>
    </row>
    <row r="48" spans="1:8" s="11" customFormat="1" ht="15.95" customHeight="1" x14ac:dyDescent="0.25">
      <c r="A48" s="12"/>
      <c r="B48" s="21"/>
      <c r="C48" s="14"/>
      <c r="D48" s="24"/>
      <c r="E48" s="14"/>
      <c r="F48" s="25"/>
      <c r="G48" s="14"/>
      <c r="H48" s="15"/>
    </row>
    <row r="49" spans="1:8" s="11" customFormat="1" ht="15.95" customHeight="1" x14ac:dyDescent="0.2">
      <c r="A49" s="46"/>
      <c r="B49" s="47" t="s">
        <v>48</v>
      </c>
      <c r="C49" s="5">
        <f>SUM(C51:C59)</f>
        <v>198</v>
      </c>
      <c r="D49" s="3">
        <v>26.9</v>
      </c>
      <c r="E49" s="5">
        <f>SUM(E52:E59)</f>
        <v>107</v>
      </c>
      <c r="F49" s="3">
        <v>28.4</v>
      </c>
      <c r="G49" s="5">
        <f>SUM(G52:G59)</f>
        <v>91</v>
      </c>
      <c r="H49" s="4">
        <v>25.2</v>
      </c>
    </row>
    <row r="50" spans="1:8" s="11" customFormat="1" ht="14.1" customHeight="1" x14ac:dyDescent="0.2">
      <c r="A50" s="46"/>
      <c r="B50" s="47"/>
      <c r="C50" s="5"/>
      <c r="D50" s="3"/>
      <c r="E50" s="19"/>
      <c r="F50" s="3"/>
      <c r="G50" s="56"/>
      <c r="H50" s="18"/>
    </row>
    <row r="51" spans="1:8" ht="15.95" customHeight="1" x14ac:dyDescent="0.2">
      <c r="A51" s="46" t="s">
        <v>4</v>
      </c>
      <c r="B51" s="45" t="s">
        <v>3</v>
      </c>
      <c r="C51" s="5"/>
      <c r="D51" s="3"/>
      <c r="E51" s="19"/>
      <c r="F51" s="3"/>
      <c r="G51" s="23"/>
      <c r="H51" s="18"/>
    </row>
    <row r="52" spans="1:8" ht="15.95" customHeight="1" x14ac:dyDescent="0.2">
      <c r="A52" s="46"/>
      <c r="B52" s="45" t="s">
        <v>28</v>
      </c>
      <c r="C52" s="19">
        <f>SUM(E52,G52)</f>
        <v>57</v>
      </c>
      <c r="D52" s="16">
        <v>7.7</v>
      </c>
      <c r="E52" s="19">
        <v>32</v>
      </c>
      <c r="F52" s="16">
        <v>8.5</v>
      </c>
      <c r="G52" s="23">
        <v>25</v>
      </c>
      <c r="H52" s="18">
        <v>6.9</v>
      </c>
    </row>
    <row r="53" spans="1:8" ht="15.95" customHeight="1" x14ac:dyDescent="0.2">
      <c r="A53" s="30" t="s">
        <v>19</v>
      </c>
      <c r="B53" s="45" t="s">
        <v>20</v>
      </c>
      <c r="C53" s="19"/>
      <c r="D53" s="16"/>
      <c r="E53" s="19"/>
      <c r="F53" s="16"/>
      <c r="G53" s="23"/>
      <c r="H53" s="18"/>
    </row>
    <row r="54" spans="1:8" ht="15.95" customHeight="1" x14ac:dyDescent="0.2">
      <c r="A54" s="30"/>
      <c r="B54" s="45" t="s">
        <v>38</v>
      </c>
      <c r="C54" s="19">
        <f>SUM(E54,G54)</f>
        <v>25</v>
      </c>
      <c r="D54" s="16">
        <v>3.4</v>
      </c>
      <c r="E54" s="19">
        <v>14</v>
      </c>
      <c r="F54" s="16">
        <v>3.7</v>
      </c>
      <c r="G54" s="23">
        <v>11</v>
      </c>
      <c r="H54" s="18">
        <v>3.1</v>
      </c>
    </row>
    <row r="55" spans="1:8" ht="15.95" customHeight="1" x14ac:dyDescent="0.2">
      <c r="A55" s="46" t="s">
        <v>5</v>
      </c>
      <c r="B55" s="45" t="s">
        <v>27</v>
      </c>
      <c r="C55" s="19">
        <f>SUM(E55,G55)</f>
        <v>25</v>
      </c>
      <c r="D55" s="16">
        <v>3.4</v>
      </c>
      <c r="E55" s="19">
        <v>16</v>
      </c>
      <c r="F55" s="16">
        <v>4.3</v>
      </c>
      <c r="G55" s="23">
        <v>9</v>
      </c>
      <c r="H55" s="18">
        <v>2.5</v>
      </c>
    </row>
    <row r="56" spans="1:8" ht="15.95" customHeight="1" x14ac:dyDescent="0.2">
      <c r="A56" s="30" t="s">
        <v>21</v>
      </c>
      <c r="B56" s="45" t="s">
        <v>22</v>
      </c>
      <c r="C56" s="74"/>
      <c r="D56" s="16"/>
      <c r="E56" s="19"/>
      <c r="F56" s="16"/>
      <c r="G56" s="23"/>
      <c r="H56" s="18"/>
    </row>
    <row r="57" spans="1:8" s="11" customFormat="1" ht="15.95" customHeight="1" x14ac:dyDescent="0.2">
      <c r="A57" s="30"/>
      <c r="B57" s="45" t="s">
        <v>40</v>
      </c>
      <c r="C57" s="35">
        <f>SUM(E57,G57)</f>
        <v>4</v>
      </c>
      <c r="D57" s="16">
        <v>0.5</v>
      </c>
      <c r="E57" s="19">
        <v>2</v>
      </c>
      <c r="F57" s="16">
        <v>0.5</v>
      </c>
      <c r="G57" s="23">
        <v>2</v>
      </c>
      <c r="H57" s="18">
        <v>0.6</v>
      </c>
    </row>
    <row r="58" spans="1:8" s="11" customFormat="1" ht="15.95" customHeight="1" x14ac:dyDescent="0.2">
      <c r="A58" s="37" t="s">
        <v>24</v>
      </c>
      <c r="B58" s="45" t="s">
        <v>46</v>
      </c>
      <c r="C58" s="19">
        <f>SUM(E58,G58)</f>
        <v>4</v>
      </c>
      <c r="D58" s="16">
        <v>0.5</v>
      </c>
      <c r="E58" s="19">
        <v>1</v>
      </c>
      <c r="F58" s="16">
        <v>0.3</v>
      </c>
      <c r="G58" s="23">
        <v>3</v>
      </c>
      <c r="H58" s="18">
        <v>0.8</v>
      </c>
    </row>
    <row r="59" spans="1:8" s="11" customFormat="1" ht="15.95" customHeight="1" x14ac:dyDescent="0.2">
      <c r="A59" s="46"/>
      <c r="B59" s="53" t="s">
        <v>36</v>
      </c>
      <c r="C59" s="19">
        <f>SUM(E59,G59)</f>
        <v>83</v>
      </c>
      <c r="D59" s="16">
        <v>11.3</v>
      </c>
      <c r="E59" s="19">
        <v>42</v>
      </c>
      <c r="F59" s="16">
        <v>11.2</v>
      </c>
      <c r="G59" s="19">
        <v>41</v>
      </c>
      <c r="H59" s="18">
        <v>11.4</v>
      </c>
    </row>
    <row r="60" spans="1:8" s="11" customFormat="1" ht="15" customHeight="1" x14ac:dyDescent="0.2">
      <c r="A60" s="58"/>
      <c r="B60" s="53"/>
      <c r="C60" s="5"/>
      <c r="D60" s="59"/>
      <c r="E60" s="60"/>
      <c r="F60" s="59"/>
      <c r="G60" s="60"/>
      <c r="H60" s="61"/>
    </row>
    <row r="61" spans="1:8" s="11" customFormat="1" ht="15" customHeight="1" x14ac:dyDescent="0.2">
      <c r="A61" s="46"/>
      <c r="B61" s="47" t="s">
        <v>55</v>
      </c>
      <c r="C61" s="5">
        <f>SUM(C64:C65,C67:C70)</f>
        <v>559</v>
      </c>
      <c r="D61" s="4">
        <v>77.20578587617517</v>
      </c>
      <c r="E61" s="5">
        <f>SUM(E64:E65,E67:E70)</f>
        <v>416</v>
      </c>
      <c r="F61" s="3">
        <v>112.89040133080415</v>
      </c>
      <c r="G61" s="5">
        <f>SUM(G64:G65,G67:G70)</f>
        <v>143</v>
      </c>
      <c r="H61" s="4">
        <v>40.220509647297071</v>
      </c>
    </row>
    <row r="62" spans="1:8" s="11" customFormat="1" ht="14.1" customHeight="1" x14ac:dyDescent="0.2">
      <c r="A62" s="46"/>
      <c r="B62" s="53"/>
      <c r="C62" s="5"/>
      <c r="D62" s="16"/>
      <c r="E62" s="19"/>
      <c r="F62" s="16"/>
      <c r="G62" s="19"/>
      <c r="H62" s="18"/>
    </row>
    <row r="63" spans="1:8" s="11" customFormat="1" ht="15" customHeight="1" x14ac:dyDescent="0.2">
      <c r="A63" s="34" t="s">
        <v>4</v>
      </c>
      <c r="B63" s="45" t="s">
        <v>3</v>
      </c>
      <c r="C63" s="5"/>
      <c r="D63" s="16"/>
      <c r="E63" s="19"/>
      <c r="F63" s="16"/>
      <c r="G63" s="19"/>
      <c r="H63" s="18"/>
    </row>
    <row r="64" spans="1:8" s="11" customFormat="1" ht="15" customHeight="1" x14ac:dyDescent="0.2">
      <c r="A64" s="34"/>
      <c r="B64" s="45" t="s">
        <v>28</v>
      </c>
      <c r="C64" s="19">
        <f>SUM(E64,G64)</f>
        <v>296</v>
      </c>
      <c r="D64" s="16">
        <v>40.881775705452327</v>
      </c>
      <c r="E64" s="19">
        <v>271</v>
      </c>
      <c r="F64" s="16">
        <v>73.541583559249815</v>
      </c>
      <c r="G64" s="19">
        <v>25</v>
      </c>
      <c r="H64" s="18">
        <v>7.0315576306463417</v>
      </c>
    </row>
    <row r="65" spans="1:8" s="11" customFormat="1" ht="15" customHeight="1" x14ac:dyDescent="0.2">
      <c r="A65" s="46" t="s">
        <v>5</v>
      </c>
      <c r="B65" s="45" t="s">
        <v>27</v>
      </c>
      <c r="C65" s="19">
        <f>SUM(E65,G65)</f>
        <v>49</v>
      </c>
      <c r="D65" s="16">
        <v>6.767591248537717</v>
      </c>
      <c r="E65" s="19">
        <v>28</v>
      </c>
      <c r="F65" s="16">
        <v>7.5983923972656644</v>
      </c>
      <c r="G65" s="19">
        <v>21</v>
      </c>
      <c r="H65" s="18">
        <v>5.9065084097429263</v>
      </c>
    </row>
    <row r="66" spans="1:8" s="11" customFormat="1" ht="15" customHeight="1" x14ac:dyDescent="0.2">
      <c r="A66" s="46" t="s">
        <v>14</v>
      </c>
      <c r="B66" s="45" t="s">
        <v>15</v>
      </c>
      <c r="C66" s="19"/>
      <c r="D66" s="16"/>
      <c r="E66" s="19"/>
      <c r="F66" s="16"/>
      <c r="G66" s="19"/>
      <c r="H66" s="18"/>
    </row>
    <row r="67" spans="1:8" s="11" customFormat="1" ht="15" customHeight="1" x14ac:dyDescent="0.2">
      <c r="A67" s="46"/>
      <c r="B67" s="45" t="s">
        <v>34</v>
      </c>
      <c r="C67" s="19">
        <f>SUM(E67,G67)</f>
        <v>38</v>
      </c>
      <c r="D67" s="16">
        <v>5.2483360702945561</v>
      </c>
      <c r="E67" s="19">
        <v>32</v>
      </c>
      <c r="F67" s="16">
        <v>8.6838770254464723</v>
      </c>
      <c r="G67" s="19">
        <v>6</v>
      </c>
      <c r="H67" s="18">
        <v>1.6875738313551216</v>
      </c>
    </row>
    <row r="68" spans="1:8" s="11" customFormat="1" ht="15" customHeight="1" x14ac:dyDescent="0.2">
      <c r="A68" s="34" t="s">
        <v>12</v>
      </c>
      <c r="B68" s="47" t="s">
        <v>32</v>
      </c>
      <c r="C68" s="19">
        <f>SUM(E68,G68)</f>
        <v>13</v>
      </c>
      <c r="D68" s="16">
        <v>1.7954833924691902</v>
      </c>
      <c r="E68" s="19">
        <v>7</v>
      </c>
      <c r="F68" s="16">
        <v>1.8995980993164161</v>
      </c>
      <c r="G68" s="19">
        <v>6</v>
      </c>
      <c r="H68" s="18">
        <v>1.6875738313551216</v>
      </c>
    </row>
    <row r="69" spans="1:8" s="11" customFormat="1" ht="15" customHeight="1" x14ac:dyDescent="0.2">
      <c r="A69" s="37" t="s">
        <v>24</v>
      </c>
      <c r="B69" s="45" t="s">
        <v>46</v>
      </c>
      <c r="C69" s="19">
        <f>SUM(E69,G69)</f>
        <v>11</v>
      </c>
      <c r="D69" s="16">
        <v>1.5192551782431609</v>
      </c>
      <c r="E69" s="19">
        <v>7</v>
      </c>
      <c r="F69" s="16">
        <v>1.8995980993164161</v>
      </c>
      <c r="G69" s="19">
        <v>4</v>
      </c>
      <c r="H69" s="18">
        <v>1.1250492209034144</v>
      </c>
    </row>
    <row r="70" spans="1:8" s="11" customFormat="1" ht="15" customHeight="1" x14ac:dyDescent="0.2">
      <c r="A70" s="46"/>
      <c r="B70" s="53" t="s">
        <v>36</v>
      </c>
      <c r="C70" s="19">
        <f>SUM(E70,G70)</f>
        <v>152</v>
      </c>
      <c r="D70" s="16">
        <v>20.993344281178224</v>
      </c>
      <c r="E70" s="19">
        <v>71</v>
      </c>
      <c r="F70" s="16">
        <v>19.267352150209362</v>
      </c>
      <c r="G70" s="19">
        <v>81</v>
      </c>
      <c r="H70" s="18">
        <v>22.782246723294143</v>
      </c>
    </row>
    <row r="71" spans="1:8" s="11" customFormat="1" ht="15" customHeight="1" x14ac:dyDescent="0.2">
      <c r="A71" s="46"/>
      <c r="B71" s="47"/>
      <c r="C71" s="19"/>
      <c r="D71" s="59"/>
      <c r="E71" s="60"/>
      <c r="F71" s="62"/>
      <c r="G71" s="60"/>
      <c r="H71" s="61"/>
    </row>
    <row r="72" spans="1:8" s="11" customFormat="1" ht="15" customHeight="1" x14ac:dyDescent="0.2">
      <c r="A72" s="46"/>
      <c r="B72" s="47" t="s">
        <v>47</v>
      </c>
      <c r="C72" s="5">
        <f>SUM(C75,C78,C76,C79,C80,C81)</f>
        <v>774</v>
      </c>
      <c r="D72" s="3">
        <v>117.02413963066334</v>
      </c>
      <c r="E72" s="5">
        <f>SUM(E75,E78,E76,E79,E80,E81)</f>
        <v>532</v>
      </c>
      <c r="F72" s="3">
        <v>159.50254394564922</v>
      </c>
      <c r="G72" s="5">
        <f>SUM(G75,G78,G76,G79,G80,G81)</f>
        <v>242</v>
      </c>
      <c r="H72" s="4">
        <v>73.810867277690519</v>
      </c>
    </row>
    <row r="73" spans="1:8" s="11" customFormat="1" ht="14.1" customHeight="1" x14ac:dyDescent="0.2">
      <c r="A73" s="46"/>
      <c r="B73" s="47"/>
      <c r="C73" s="19"/>
      <c r="D73" s="16"/>
      <c r="E73" s="64"/>
      <c r="F73" s="16"/>
      <c r="G73" s="64"/>
      <c r="H73" s="18"/>
    </row>
    <row r="74" spans="1:8" s="11" customFormat="1" ht="15" customHeight="1" x14ac:dyDescent="0.2">
      <c r="A74" s="46" t="s">
        <v>4</v>
      </c>
      <c r="B74" s="47" t="s">
        <v>3</v>
      </c>
      <c r="C74" s="19"/>
      <c r="D74" s="16"/>
      <c r="E74" s="47"/>
      <c r="F74" s="16"/>
      <c r="G74" s="47"/>
      <c r="H74" s="18"/>
    </row>
    <row r="75" spans="1:8" s="11" customFormat="1" ht="15" customHeight="1" x14ac:dyDescent="0.2">
      <c r="A75" s="46"/>
      <c r="B75" s="47" t="s">
        <v>28</v>
      </c>
      <c r="C75" s="19">
        <f>SUM(E75,G75)</f>
        <v>344</v>
      </c>
      <c r="D75" s="16">
        <v>52.010728724739266</v>
      </c>
      <c r="E75" s="60">
        <v>305</v>
      </c>
      <c r="F75" s="16">
        <v>91.444127638013171</v>
      </c>
      <c r="G75" s="60">
        <v>39</v>
      </c>
      <c r="H75" s="18">
        <v>11.895139767892273</v>
      </c>
    </row>
    <row r="76" spans="1:8" s="11" customFormat="1" ht="15" customHeight="1" x14ac:dyDescent="0.2">
      <c r="A76" s="46" t="s">
        <v>5</v>
      </c>
      <c r="B76" s="47" t="s">
        <v>27</v>
      </c>
      <c r="C76" s="19">
        <f>SUM(E76,G76)</f>
        <v>98</v>
      </c>
      <c r="D76" s="16">
        <v>14.817009927396651</v>
      </c>
      <c r="E76" s="60">
        <v>31</v>
      </c>
      <c r="F76" s="16">
        <v>9.2943211697652721</v>
      </c>
      <c r="G76" s="60">
        <v>67</v>
      </c>
      <c r="H76" s="18">
        <v>20.435240114071341</v>
      </c>
    </row>
    <row r="77" spans="1:8" s="11" customFormat="1" ht="15.95" customHeight="1" x14ac:dyDescent="0.2">
      <c r="A77" s="46" t="s">
        <v>14</v>
      </c>
      <c r="B77" s="47" t="s">
        <v>15</v>
      </c>
      <c r="C77" s="19"/>
      <c r="D77" s="16"/>
      <c r="E77" s="64"/>
      <c r="F77" s="16"/>
      <c r="G77" s="64"/>
      <c r="H77" s="18"/>
    </row>
    <row r="78" spans="1:8" s="11" customFormat="1" ht="15.95" customHeight="1" x14ac:dyDescent="0.2">
      <c r="A78" s="46"/>
      <c r="B78" s="47" t="s">
        <v>34</v>
      </c>
      <c r="C78" s="19">
        <f>SUM(E78,G78)</f>
        <v>86</v>
      </c>
      <c r="D78" s="16">
        <v>13.002682181184817</v>
      </c>
      <c r="E78" s="19">
        <v>66</v>
      </c>
      <c r="F78" s="16">
        <v>19.787909587242197</v>
      </c>
      <c r="G78" s="60">
        <v>20</v>
      </c>
      <c r="H78" s="18">
        <v>6.1000716758421918</v>
      </c>
    </row>
    <row r="79" spans="1:8" s="11" customFormat="1" ht="15" customHeight="1" x14ac:dyDescent="0.2">
      <c r="A79" s="46" t="s">
        <v>12</v>
      </c>
      <c r="B79" s="47" t="s">
        <v>32</v>
      </c>
      <c r="C79" s="19">
        <f>SUM(E79,G79)</f>
        <v>27</v>
      </c>
      <c r="D79" s="16">
        <v>4.0822374289766286</v>
      </c>
      <c r="E79" s="19">
        <v>20</v>
      </c>
      <c r="F79" s="16">
        <v>5.996336238558241</v>
      </c>
      <c r="G79" s="60">
        <v>7</v>
      </c>
      <c r="H79" s="18">
        <v>2.1350250865447666</v>
      </c>
    </row>
    <row r="80" spans="1:8" s="11" customFormat="1" ht="15" customHeight="1" x14ac:dyDescent="0.2">
      <c r="A80" s="76" t="s">
        <v>13</v>
      </c>
      <c r="B80" s="45" t="s">
        <v>35</v>
      </c>
      <c r="C80" s="19">
        <f>SUM(E80,G80)</f>
        <v>14</v>
      </c>
      <c r="D80" s="16">
        <v>2.1167157039138074</v>
      </c>
      <c r="E80" s="60">
        <v>6</v>
      </c>
      <c r="F80" s="16">
        <v>1.7989008715674724</v>
      </c>
      <c r="G80" s="60">
        <v>8</v>
      </c>
      <c r="H80" s="18">
        <v>2.4400286703368765</v>
      </c>
    </row>
    <row r="81" spans="1:8" s="11" customFormat="1" ht="15" customHeight="1" x14ac:dyDescent="0.2">
      <c r="A81" s="46"/>
      <c r="B81" s="53" t="s">
        <v>36</v>
      </c>
      <c r="C81" s="19">
        <f>SUM(E81,G81)</f>
        <v>205</v>
      </c>
      <c r="D81" s="16">
        <v>30.994765664452178</v>
      </c>
      <c r="E81" s="60">
        <v>104</v>
      </c>
      <c r="F81" s="16">
        <v>31.180948440502853</v>
      </c>
      <c r="G81" s="60">
        <v>101</v>
      </c>
      <c r="H81" s="18">
        <v>30.805361963003062</v>
      </c>
    </row>
    <row r="82" spans="1:8" s="11" customFormat="1" ht="15" customHeight="1" x14ac:dyDescent="0.2">
      <c r="A82" s="46"/>
      <c r="B82" s="47"/>
      <c r="C82" s="56"/>
      <c r="D82" s="16"/>
      <c r="E82" s="19"/>
      <c r="F82" s="59"/>
      <c r="G82" s="60"/>
      <c r="H82" s="61"/>
    </row>
    <row r="83" spans="1:8" s="11" customFormat="1" ht="15" customHeight="1" x14ac:dyDescent="0.2">
      <c r="A83" s="34"/>
      <c r="B83" s="47" t="s">
        <v>45</v>
      </c>
      <c r="C83" s="5">
        <f>SUM(C86,C87,C89,C90,C91,C92)</f>
        <v>966</v>
      </c>
      <c r="D83" s="3">
        <v>159.57235929219914</v>
      </c>
      <c r="E83" s="5">
        <f>SUM(E86,E87,E89,E90,E91,E92)</f>
        <v>613</v>
      </c>
      <c r="F83" s="3">
        <v>201.50553893691858</v>
      </c>
      <c r="G83" s="5">
        <f>SUM(G86,G87,G89,G90,G91,G92)</f>
        <v>353</v>
      </c>
      <c r="H83" s="4">
        <v>117.21421977832233</v>
      </c>
    </row>
    <row r="84" spans="1:8" s="11" customFormat="1" ht="14.1" customHeight="1" x14ac:dyDescent="0.2">
      <c r="A84" s="46"/>
      <c r="B84" s="47"/>
      <c r="C84" s="23"/>
      <c r="D84" s="16"/>
      <c r="E84" s="60"/>
      <c r="F84" s="16"/>
      <c r="G84" s="60"/>
      <c r="H84" s="18"/>
    </row>
    <row r="85" spans="1:8" s="11" customFormat="1" ht="15" customHeight="1" x14ac:dyDescent="0.2">
      <c r="A85" s="46" t="s">
        <v>4</v>
      </c>
      <c r="B85" s="47" t="s">
        <v>3</v>
      </c>
      <c r="C85" s="23"/>
      <c r="D85" s="16"/>
      <c r="E85" s="60"/>
      <c r="F85" s="16"/>
      <c r="G85" s="60"/>
      <c r="H85" s="18"/>
    </row>
    <row r="86" spans="1:8" s="11" customFormat="1" ht="15" customHeight="1" x14ac:dyDescent="0.2">
      <c r="A86" s="46"/>
      <c r="B86" s="47" t="s">
        <v>28</v>
      </c>
      <c r="C86" s="23">
        <f>SUM(E86,G86)</f>
        <v>276</v>
      </c>
      <c r="D86" s="16">
        <v>45.592102654914036</v>
      </c>
      <c r="E86" s="60">
        <v>245</v>
      </c>
      <c r="F86" s="16">
        <v>80.536471516386712</v>
      </c>
      <c r="G86" s="60">
        <v>31</v>
      </c>
      <c r="H86" s="18">
        <v>10.29360003718978</v>
      </c>
    </row>
    <row r="87" spans="1:8" s="11" customFormat="1" ht="15" customHeight="1" x14ac:dyDescent="0.2">
      <c r="A87" s="46" t="s">
        <v>5</v>
      </c>
      <c r="B87" s="47" t="s">
        <v>27</v>
      </c>
      <c r="C87" s="23">
        <f>SUM(E87,G87)</f>
        <v>178</v>
      </c>
      <c r="D87" s="16">
        <v>29.403602436864851</v>
      </c>
      <c r="E87" s="60">
        <v>50</v>
      </c>
      <c r="F87" s="16">
        <v>16.436014595180961</v>
      </c>
      <c r="G87" s="60">
        <v>128</v>
      </c>
      <c r="H87" s="18">
        <v>42.502606605170705</v>
      </c>
    </row>
    <row r="88" spans="1:8" s="11" customFormat="1" ht="15.95" customHeight="1" x14ac:dyDescent="0.2">
      <c r="A88" s="46" t="s">
        <v>14</v>
      </c>
      <c r="B88" s="47" t="s">
        <v>15</v>
      </c>
      <c r="C88" s="23"/>
      <c r="D88" s="16"/>
      <c r="E88" s="60"/>
      <c r="F88" s="16"/>
      <c r="G88" s="60"/>
      <c r="H88" s="18"/>
    </row>
    <row r="89" spans="1:8" s="11" customFormat="1" ht="15.95" customHeight="1" x14ac:dyDescent="0.2">
      <c r="A89" s="46"/>
      <c r="B89" s="47" t="s">
        <v>34</v>
      </c>
      <c r="C89" s="23">
        <f>SUM(E89,G89)</f>
        <v>72</v>
      </c>
      <c r="D89" s="16">
        <v>11.893591996934097</v>
      </c>
      <c r="E89" s="60">
        <v>55</v>
      </c>
      <c r="F89" s="16">
        <v>18.079616054699056</v>
      </c>
      <c r="G89" s="60">
        <v>17</v>
      </c>
      <c r="H89" s="18">
        <v>5.6448774397492345</v>
      </c>
    </row>
    <row r="90" spans="1:8" s="11" customFormat="1" ht="15" customHeight="1" x14ac:dyDescent="0.2">
      <c r="A90" s="46" t="s">
        <v>12</v>
      </c>
      <c r="B90" s="47" t="s">
        <v>32</v>
      </c>
      <c r="C90" s="23">
        <f>SUM(E90,G90)</f>
        <v>53</v>
      </c>
      <c r="D90" s="16">
        <v>8.7550052199653763</v>
      </c>
      <c r="E90" s="19">
        <v>34</v>
      </c>
      <c r="F90" s="16">
        <v>11.176489924723054</v>
      </c>
      <c r="G90" s="60">
        <v>19</v>
      </c>
      <c r="H90" s="18">
        <v>6.3089806679550273</v>
      </c>
    </row>
    <row r="91" spans="1:8" s="11" customFormat="1" ht="15" customHeight="1" x14ac:dyDescent="0.2">
      <c r="A91" s="46" t="s">
        <v>2</v>
      </c>
      <c r="B91" s="47" t="s">
        <v>30</v>
      </c>
      <c r="C91" s="23">
        <f>SUM(E91,G91)</f>
        <v>47</v>
      </c>
      <c r="D91" s="16">
        <v>7.7638725535542026</v>
      </c>
      <c r="E91" s="60">
        <v>34</v>
      </c>
      <c r="F91" s="16">
        <v>11.176489924723054</v>
      </c>
      <c r="G91" s="60">
        <v>13</v>
      </c>
      <c r="H91" s="18">
        <v>4.3166709833376498</v>
      </c>
    </row>
    <row r="92" spans="1:8" s="11" customFormat="1" ht="15" customHeight="1" x14ac:dyDescent="0.2">
      <c r="A92" s="46"/>
      <c r="B92" s="53" t="s">
        <v>36</v>
      </c>
      <c r="C92" s="23">
        <f>SUM(E92,G92)</f>
        <v>340</v>
      </c>
      <c r="D92" s="16">
        <v>56.164184429966568</v>
      </c>
      <c r="E92" s="60">
        <v>195</v>
      </c>
      <c r="F92" s="16">
        <v>64.100456921205748</v>
      </c>
      <c r="G92" s="60">
        <v>145</v>
      </c>
      <c r="H92" s="18">
        <v>48.147484044919942</v>
      </c>
    </row>
    <row r="93" spans="1:8" s="11" customFormat="1" ht="15" customHeight="1" x14ac:dyDescent="0.2">
      <c r="A93" s="78" t="s">
        <v>59</v>
      </c>
      <c r="B93" s="78"/>
      <c r="C93" s="78"/>
      <c r="D93" s="78"/>
      <c r="E93" s="78"/>
      <c r="F93" s="78"/>
      <c r="G93" s="78"/>
      <c r="H93" s="78"/>
    </row>
    <row r="94" spans="1:8" s="11" customFormat="1" ht="15" customHeight="1" x14ac:dyDescent="0.2">
      <c r="A94" s="78" t="s">
        <v>58</v>
      </c>
      <c r="B94" s="78"/>
      <c r="C94" s="78"/>
      <c r="D94" s="78"/>
      <c r="E94" s="78"/>
      <c r="F94" s="78"/>
      <c r="G94" s="78"/>
      <c r="H94" s="78"/>
    </row>
    <row r="95" spans="1:8" s="11" customFormat="1" ht="15" customHeight="1" x14ac:dyDescent="0.2">
      <c r="A95" s="8"/>
      <c r="B95" s="8"/>
      <c r="C95" s="10"/>
      <c r="D95" s="10"/>
      <c r="E95" s="7"/>
      <c r="F95" s="10"/>
      <c r="G95" s="10"/>
      <c r="H95" s="9"/>
    </row>
    <row r="96" spans="1:8" s="11" customFormat="1" ht="27.95" customHeight="1" x14ac:dyDescent="0.25">
      <c r="A96" s="79" t="s">
        <v>52</v>
      </c>
      <c r="B96" s="80" t="s">
        <v>25</v>
      </c>
      <c r="C96" s="81" t="s">
        <v>11</v>
      </c>
      <c r="D96" s="82"/>
      <c r="E96" s="82"/>
      <c r="F96" s="82"/>
      <c r="G96" s="82"/>
      <c r="H96" s="82"/>
    </row>
    <row r="97" spans="1:8" s="11" customFormat="1" ht="27.95" customHeight="1" x14ac:dyDescent="0.25">
      <c r="A97" s="79"/>
      <c r="B97" s="80"/>
      <c r="C97" s="81" t="s">
        <v>10</v>
      </c>
      <c r="D97" s="79"/>
      <c r="E97" s="81" t="s">
        <v>9</v>
      </c>
      <c r="F97" s="83"/>
      <c r="G97" s="81" t="s">
        <v>8</v>
      </c>
      <c r="H97" s="84"/>
    </row>
    <row r="98" spans="1:8" s="11" customFormat="1" ht="36" customHeight="1" x14ac:dyDescent="0.25">
      <c r="A98" s="79"/>
      <c r="B98" s="80"/>
      <c r="C98" s="38" t="s">
        <v>7</v>
      </c>
      <c r="D98" s="38" t="s">
        <v>6</v>
      </c>
      <c r="E98" s="39" t="s">
        <v>7</v>
      </c>
      <c r="F98" s="38" t="s">
        <v>6</v>
      </c>
      <c r="G98" s="38" t="s">
        <v>7</v>
      </c>
      <c r="H98" s="40" t="s">
        <v>6</v>
      </c>
    </row>
    <row r="99" spans="1:8" s="11" customFormat="1" ht="15.95" customHeight="1" x14ac:dyDescent="0.25">
      <c r="A99" s="12"/>
      <c r="B99" s="21"/>
      <c r="C99" s="14"/>
      <c r="D99" s="26"/>
      <c r="E99" s="14"/>
      <c r="F99" s="24"/>
      <c r="G99" s="14"/>
      <c r="H99" s="27"/>
    </row>
    <row r="100" spans="1:8" s="11" customFormat="1" ht="15.95" customHeight="1" x14ac:dyDescent="0.2">
      <c r="A100" s="46"/>
      <c r="B100" s="47" t="s">
        <v>44</v>
      </c>
      <c r="C100" s="64">
        <f>SUM(C102,C104,C105,C106,C107,C108)</f>
        <v>1470</v>
      </c>
      <c r="D100" s="3">
        <v>274.13916572178795</v>
      </c>
      <c r="E100" s="64">
        <f>SUM(E102,E104,E105,E106,E107,E108)</f>
        <v>925</v>
      </c>
      <c r="F100" s="3">
        <v>345.44571834036674</v>
      </c>
      <c r="G100" s="64">
        <f>SUM(G102,G104,G105,G106,G107,G108)</f>
        <v>545</v>
      </c>
      <c r="H100" s="4">
        <v>203.01429667652559</v>
      </c>
    </row>
    <row r="101" spans="1:8" s="11" customFormat="1" ht="15" customHeight="1" x14ac:dyDescent="0.2">
      <c r="A101" s="46"/>
      <c r="B101" s="47"/>
      <c r="C101" s="64"/>
      <c r="D101" s="3"/>
      <c r="E101" s="65"/>
      <c r="F101" s="3"/>
      <c r="G101" s="60"/>
      <c r="H101" s="4"/>
    </row>
    <row r="102" spans="1:8" s="11" customFormat="1" ht="15" customHeight="1" x14ac:dyDescent="0.2">
      <c r="A102" s="46" t="s">
        <v>5</v>
      </c>
      <c r="B102" s="47" t="s">
        <v>27</v>
      </c>
      <c r="C102" s="60">
        <f>SUM(E102,G102)</f>
        <v>355</v>
      </c>
      <c r="D102" s="16">
        <v>66.203676075669875</v>
      </c>
      <c r="E102" s="60">
        <v>141</v>
      </c>
      <c r="F102" s="16">
        <v>52.657131119991035</v>
      </c>
      <c r="G102" s="60">
        <v>214</v>
      </c>
      <c r="H102" s="18">
        <v>79.715705483993531</v>
      </c>
    </row>
    <row r="103" spans="1:8" s="11" customFormat="1" ht="15" customHeight="1" x14ac:dyDescent="0.2">
      <c r="A103" s="46" t="s">
        <v>4</v>
      </c>
      <c r="B103" s="47" t="s">
        <v>3</v>
      </c>
      <c r="C103" s="60"/>
      <c r="D103" s="16"/>
      <c r="E103" s="60"/>
      <c r="F103" s="16"/>
      <c r="G103" s="60"/>
      <c r="H103" s="18"/>
    </row>
    <row r="104" spans="1:8" s="11" customFormat="1" ht="15" customHeight="1" x14ac:dyDescent="0.2">
      <c r="A104" s="46"/>
      <c r="B104" s="47" t="s">
        <v>28</v>
      </c>
      <c r="C104" s="60">
        <f>SUM(E104,G104)</f>
        <v>196</v>
      </c>
      <c r="D104" s="16">
        <v>36.551888762905058</v>
      </c>
      <c r="E104" s="60">
        <v>175</v>
      </c>
      <c r="F104" s="16">
        <v>65.354595361690997</v>
      </c>
      <c r="G104" s="66">
        <v>21</v>
      </c>
      <c r="H104" s="18">
        <v>7.8225692297376836</v>
      </c>
    </row>
    <row r="105" spans="1:8" s="11" customFormat="1" ht="15" customHeight="1" x14ac:dyDescent="0.2">
      <c r="A105" s="46" t="s">
        <v>0</v>
      </c>
      <c r="B105" s="47" t="s">
        <v>31</v>
      </c>
      <c r="C105" s="60">
        <f t="shared" ref="C105:C108" si="4">SUM(E105,G105)</f>
        <v>97</v>
      </c>
      <c r="D105" s="16">
        <v>18.089455153070357</v>
      </c>
      <c r="E105" s="60">
        <v>58</v>
      </c>
      <c r="F105" s="16">
        <v>21.66038017701759</v>
      </c>
      <c r="G105" s="66">
        <v>39</v>
      </c>
      <c r="H105" s="18">
        <v>14.52762856951284</v>
      </c>
    </row>
    <row r="106" spans="1:8" s="11" customFormat="1" ht="15" customHeight="1" x14ac:dyDescent="0.2">
      <c r="A106" s="46" t="s">
        <v>53</v>
      </c>
      <c r="B106" s="47" t="s">
        <v>30</v>
      </c>
      <c r="C106" s="60">
        <f t="shared" si="4"/>
        <v>114</v>
      </c>
      <c r="D106" s="16">
        <v>21.259772035567224</v>
      </c>
      <c r="E106" s="60">
        <v>85</v>
      </c>
      <c r="F106" s="16">
        <v>31.743660604249914</v>
      </c>
      <c r="G106" s="66">
        <v>29</v>
      </c>
      <c r="H106" s="18">
        <v>10.802595602971087</v>
      </c>
    </row>
    <row r="107" spans="1:8" s="11" customFormat="1" ht="15" customHeight="1" x14ac:dyDescent="0.2">
      <c r="A107" s="76" t="s">
        <v>12</v>
      </c>
      <c r="B107" s="47" t="s">
        <v>32</v>
      </c>
      <c r="C107" s="60">
        <f t="shared" si="4"/>
        <v>98</v>
      </c>
      <c r="D107" s="16">
        <v>18.275944381452529</v>
      </c>
      <c r="E107" s="60">
        <v>64</v>
      </c>
      <c r="F107" s="16">
        <v>23.901109160846996</v>
      </c>
      <c r="G107" s="66">
        <v>34</v>
      </c>
      <c r="H107" s="18">
        <v>12.665112086241963</v>
      </c>
    </row>
    <row r="108" spans="1:8" s="11" customFormat="1" ht="15" customHeight="1" x14ac:dyDescent="0.2">
      <c r="A108" s="46"/>
      <c r="B108" s="53" t="s">
        <v>36</v>
      </c>
      <c r="C108" s="60">
        <f t="shared" si="4"/>
        <v>610</v>
      </c>
      <c r="D108" s="16">
        <v>113.75842931312287</v>
      </c>
      <c r="E108" s="60">
        <v>402</v>
      </c>
      <c r="F108" s="16">
        <v>150.1288419165702</v>
      </c>
      <c r="G108" s="66">
        <v>208</v>
      </c>
      <c r="H108" s="18">
        <v>77.480685704068478</v>
      </c>
    </row>
    <row r="109" spans="1:8" s="11" customFormat="1" ht="15" customHeight="1" x14ac:dyDescent="0.2">
      <c r="A109" s="46"/>
      <c r="B109" s="47"/>
      <c r="C109" s="64"/>
      <c r="D109" s="16"/>
      <c r="E109" s="64"/>
      <c r="F109" s="63"/>
      <c r="G109" s="67"/>
      <c r="H109" s="57"/>
    </row>
    <row r="110" spans="1:8" s="11" customFormat="1" ht="15.95" customHeight="1" x14ac:dyDescent="0.2">
      <c r="A110" s="46"/>
      <c r="B110" s="47" t="s">
        <v>43</v>
      </c>
      <c r="C110" s="64">
        <f>SUM(C112:C117)</f>
        <v>2589</v>
      </c>
      <c r="D110" s="3">
        <v>644.87685318029651</v>
      </c>
      <c r="E110" s="1">
        <f xml:space="preserve"> SUM(E112:E117)</f>
        <v>1568</v>
      </c>
      <c r="F110" s="3">
        <v>795.32946827558567</v>
      </c>
      <c r="G110" s="1">
        <f xml:space="preserve"> SUM(G112:G117)</f>
        <v>1021</v>
      </c>
      <c r="H110" s="4">
        <v>499.70389729885818</v>
      </c>
    </row>
    <row r="111" spans="1:8" ht="15.95" customHeight="1" x14ac:dyDescent="0.2">
      <c r="A111" s="46"/>
      <c r="B111" s="47"/>
      <c r="C111" s="60"/>
      <c r="D111" s="16"/>
      <c r="E111" s="28"/>
      <c r="F111" s="16"/>
      <c r="G111" s="29"/>
      <c r="H111" s="18"/>
    </row>
    <row r="112" spans="1:8" ht="15.95" customHeight="1" x14ac:dyDescent="0.2">
      <c r="A112" s="46" t="s">
        <v>5</v>
      </c>
      <c r="B112" s="47" t="s">
        <v>27</v>
      </c>
      <c r="C112" s="60">
        <f xml:space="preserve"> SUM(E112,G112)</f>
        <v>651</v>
      </c>
      <c r="D112" s="16">
        <v>162.15327594452415</v>
      </c>
      <c r="E112" s="28">
        <v>301</v>
      </c>
      <c r="F112" s="16">
        <v>152.67485328504549</v>
      </c>
      <c r="G112" s="29">
        <v>350</v>
      </c>
      <c r="H112" s="18">
        <v>171.29908330519135</v>
      </c>
    </row>
    <row r="113" spans="1:8" s="11" customFormat="1" ht="15.95" customHeight="1" x14ac:dyDescent="0.2">
      <c r="A113" s="46" t="s">
        <v>2</v>
      </c>
      <c r="B113" s="47" t="s">
        <v>30</v>
      </c>
      <c r="C113" s="60">
        <f t="shared" ref="C113" si="5" xml:space="preserve"> SUM(E113,G113)</f>
        <v>302</v>
      </c>
      <c r="D113" s="16">
        <v>75.223178702375264</v>
      </c>
      <c r="E113" s="28">
        <v>227</v>
      </c>
      <c r="F113" s="16">
        <v>115.14017174652932</v>
      </c>
      <c r="G113" s="29">
        <v>75</v>
      </c>
      <c r="H113" s="18">
        <v>36.706946422541002</v>
      </c>
    </row>
    <row r="114" spans="1:8" ht="15.95" customHeight="1" x14ac:dyDescent="0.2">
      <c r="A114" s="46" t="s">
        <v>0</v>
      </c>
      <c r="B114" s="47" t="s">
        <v>31</v>
      </c>
      <c r="C114" s="60">
        <f t="shared" ref="C114:C117" si="6" xml:space="preserve"> SUM(E114,G114)</f>
        <v>224</v>
      </c>
      <c r="D114" s="16">
        <v>55.794675593814759</v>
      </c>
      <c r="E114" s="28">
        <v>124</v>
      </c>
      <c r="F114" s="16">
        <v>62.895952848324384</v>
      </c>
      <c r="G114" s="29">
        <v>100</v>
      </c>
      <c r="H114" s="18">
        <v>48.942595230054671</v>
      </c>
    </row>
    <row r="115" spans="1:8" ht="15.95" customHeight="1" x14ac:dyDescent="0.2">
      <c r="A115" s="46" t="s">
        <v>12</v>
      </c>
      <c r="B115" s="47" t="s">
        <v>32</v>
      </c>
      <c r="C115" s="28">
        <f t="shared" ref="C115" si="7">SUM(E115,G115)</f>
        <v>195</v>
      </c>
      <c r="D115" s="16">
        <v>48.571257771401243</v>
      </c>
      <c r="E115" s="28">
        <v>136</v>
      </c>
      <c r="F115" s="16">
        <v>68.98265796267836</v>
      </c>
      <c r="G115" s="28">
        <v>59</v>
      </c>
      <c r="H115" s="18">
        <v>28.876131185732252</v>
      </c>
    </row>
    <row r="116" spans="1:8" ht="15.95" customHeight="1" x14ac:dyDescent="0.2">
      <c r="A116" s="46" t="s">
        <v>54</v>
      </c>
      <c r="B116" s="47" t="s">
        <v>29</v>
      </c>
      <c r="C116" s="60">
        <f t="shared" si="6"/>
        <v>172</v>
      </c>
      <c r="D116" s="16">
        <v>42.842340188107762</v>
      </c>
      <c r="E116" s="28">
        <v>102</v>
      </c>
      <c r="F116" s="16">
        <v>51.736993472008763</v>
      </c>
      <c r="G116" s="29">
        <v>70</v>
      </c>
      <c r="H116" s="18">
        <v>34.259816661038265</v>
      </c>
    </row>
    <row r="117" spans="1:8" ht="15.95" customHeight="1" x14ac:dyDescent="0.2">
      <c r="A117" s="46"/>
      <c r="B117" s="53" t="s">
        <v>36</v>
      </c>
      <c r="C117" s="60">
        <f t="shared" si="6"/>
        <v>1045</v>
      </c>
      <c r="D117" s="16">
        <v>260.29212498007331</v>
      </c>
      <c r="E117" s="28">
        <v>678</v>
      </c>
      <c r="F117" s="16">
        <v>343.89883896099946</v>
      </c>
      <c r="G117" s="29">
        <v>367</v>
      </c>
      <c r="H117" s="18">
        <v>179.61932449430063</v>
      </c>
    </row>
    <row r="118" spans="1:8" s="11" customFormat="1" ht="15.95" customHeight="1" x14ac:dyDescent="0.2">
      <c r="A118" s="46"/>
      <c r="B118" s="47"/>
      <c r="C118" s="60"/>
      <c r="D118" s="59"/>
      <c r="E118" s="60"/>
      <c r="F118" s="59"/>
      <c r="G118" s="66"/>
      <c r="H118" s="57"/>
    </row>
    <row r="119" spans="1:8" s="11" customFormat="1" ht="15.95" customHeight="1" x14ac:dyDescent="0.2">
      <c r="A119" s="46"/>
      <c r="B119" s="47" t="s">
        <v>42</v>
      </c>
      <c r="C119" s="1">
        <f>SUM(C121,C123,C122,C124,C125,C126)</f>
        <v>3748</v>
      </c>
      <c r="D119" s="3">
        <v>1531.1208065754859</v>
      </c>
      <c r="E119" s="1">
        <f>SUM(E121,E123,E122,E124,E125,E126)</f>
        <v>2206</v>
      </c>
      <c r="F119" s="3">
        <v>1892.5225627123298</v>
      </c>
      <c r="G119" s="1">
        <f>SUM(G121,G123,G122,G124,G125,G126)</f>
        <v>1542</v>
      </c>
      <c r="H119" s="4">
        <v>1202.5829797853755</v>
      </c>
    </row>
    <row r="120" spans="1:8" s="11" customFormat="1" ht="15.95" customHeight="1" x14ac:dyDescent="0.2">
      <c r="A120" s="46"/>
      <c r="B120" s="47"/>
      <c r="C120" s="1"/>
      <c r="D120" s="16"/>
      <c r="E120" s="1"/>
      <c r="F120" s="16"/>
      <c r="G120" s="2"/>
      <c r="H120" s="18"/>
    </row>
    <row r="121" spans="1:8" s="11" customFormat="1" ht="15.95" customHeight="1" x14ac:dyDescent="0.2">
      <c r="A121" s="46" t="s">
        <v>5</v>
      </c>
      <c r="B121" s="47" t="s">
        <v>27</v>
      </c>
      <c r="C121" s="60">
        <f t="shared" ref="C121:C126" si="8" xml:space="preserve"> SUM(E121,G121)</f>
        <v>898</v>
      </c>
      <c r="D121" s="16">
        <v>366.84804810693339</v>
      </c>
      <c r="E121" s="28">
        <v>469</v>
      </c>
      <c r="F121" s="16">
        <v>402.35407158299301</v>
      </c>
      <c r="G121" s="29">
        <v>429</v>
      </c>
      <c r="H121" s="18">
        <v>334.57075118542548</v>
      </c>
    </row>
    <row r="122" spans="1:8" s="11" customFormat="1" ht="15.95" customHeight="1" x14ac:dyDescent="0.2">
      <c r="A122" s="46" t="s">
        <v>2</v>
      </c>
      <c r="B122" s="47" t="s">
        <v>30</v>
      </c>
      <c r="C122" s="60">
        <f t="shared" si="8"/>
        <v>429</v>
      </c>
      <c r="D122" s="16">
        <v>175.25368890631896</v>
      </c>
      <c r="E122" s="28">
        <v>293</v>
      </c>
      <c r="F122" s="16">
        <v>251.36405751346899</v>
      </c>
      <c r="G122" s="29">
        <v>136</v>
      </c>
      <c r="H122" s="18">
        <v>106.06438732218618</v>
      </c>
    </row>
    <row r="123" spans="1:8" s="11" customFormat="1" ht="15.95" customHeight="1" x14ac:dyDescent="0.2">
      <c r="A123" s="46" t="s">
        <v>0</v>
      </c>
      <c r="B123" s="47" t="s">
        <v>31</v>
      </c>
      <c r="C123" s="60">
        <f xml:space="preserve"> SUM(E123,G123)</f>
        <v>358</v>
      </c>
      <c r="D123" s="16">
        <v>146.24899913394447</v>
      </c>
      <c r="E123" s="28">
        <v>180</v>
      </c>
      <c r="F123" s="16">
        <v>154.42160529837685</v>
      </c>
      <c r="G123" s="29">
        <v>178</v>
      </c>
      <c r="H123" s="18">
        <v>138.81956575992015</v>
      </c>
    </row>
    <row r="124" spans="1:8" s="11" customFormat="1" ht="15" customHeight="1" x14ac:dyDescent="0.2">
      <c r="A124" s="46" t="s">
        <v>1</v>
      </c>
      <c r="B124" s="47" t="s">
        <v>29</v>
      </c>
      <c r="C124" s="60">
        <f t="shared" si="8"/>
        <v>355</v>
      </c>
      <c r="D124" s="16">
        <v>145.02344886187231</v>
      </c>
      <c r="E124" s="28">
        <v>235</v>
      </c>
      <c r="F124" s="16">
        <v>201.60598469510313</v>
      </c>
      <c r="G124" s="29">
        <v>120</v>
      </c>
      <c r="H124" s="18">
        <v>93.586224107811333</v>
      </c>
    </row>
    <row r="125" spans="1:8" s="11" customFormat="1" ht="15" customHeight="1" x14ac:dyDescent="0.2">
      <c r="A125" s="46" t="s">
        <v>12</v>
      </c>
      <c r="B125" s="47" t="s">
        <v>32</v>
      </c>
      <c r="C125" s="60">
        <f t="shared" si="8"/>
        <v>277</v>
      </c>
      <c r="D125" s="16">
        <v>113.15914178799615</v>
      </c>
      <c r="E125" s="28">
        <v>170</v>
      </c>
      <c r="F125" s="16">
        <v>145.84262722624482</v>
      </c>
      <c r="G125" s="29">
        <v>107</v>
      </c>
      <c r="H125" s="18">
        <v>83.447716496131775</v>
      </c>
    </row>
    <row r="126" spans="1:8" s="11" customFormat="1" ht="15.95" customHeight="1" x14ac:dyDescent="0.2">
      <c r="A126" s="46"/>
      <c r="B126" s="53" t="s">
        <v>36</v>
      </c>
      <c r="C126" s="60">
        <f t="shared" si="8"/>
        <v>1431</v>
      </c>
      <c r="D126" s="16">
        <v>584.58747977842052</v>
      </c>
      <c r="E126" s="28">
        <v>859</v>
      </c>
      <c r="F126" s="16">
        <v>736.93421639614292</v>
      </c>
      <c r="G126" s="29">
        <v>572</v>
      </c>
      <c r="H126" s="18">
        <v>446.0943349139007</v>
      </c>
    </row>
    <row r="127" spans="1:8" s="11" customFormat="1" ht="15.95" customHeight="1" x14ac:dyDescent="0.2">
      <c r="A127" s="46"/>
      <c r="B127" s="47"/>
      <c r="C127" s="64"/>
      <c r="D127" s="16"/>
      <c r="E127" s="60"/>
      <c r="F127" s="59"/>
      <c r="G127" s="66"/>
      <c r="H127" s="57"/>
    </row>
    <row r="128" spans="1:8" s="11" customFormat="1" ht="15.95" customHeight="1" x14ac:dyDescent="0.2">
      <c r="A128" s="46"/>
      <c r="B128" s="47" t="s">
        <v>41</v>
      </c>
      <c r="C128" s="1">
        <f>SUM(C130:C135)</f>
        <v>10235</v>
      </c>
      <c r="D128" s="3">
        <v>5844.6304777350124</v>
      </c>
      <c r="E128" s="1">
        <f>SUM(E130:E135)</f>
        <v>5091</v>
      </c>
      <c r="F128" s="3">
        <v>6504.906470407851</v>
      </c>
      <c r="G128" s="1">
        <f>SUM(G130:G135)</f>
        <v>5144</v>
      </c>
      <c r="H128" s="4">
        <v>5311.086790426828</v>
      </c>
    </row>
    <row r="129" spans="1:8" s="11" customFormat="1" ht="15" customHeight="1" x14ac:dyDescent="0.2">
      <c r="A129" s="46"/>
      <c r="B129" s="47"/>
      <c r="C129" s="1"/>
      <c r="D129" s="16"/>
      <c r="E129" s="1"/>
      <c r="F129" s="16"/>
      <c r="G129" s="2"/>
      <c r="H129" s="18"/>
    </row>
    <row r="130" spans="1:8" s="11" customFormat="1" ht="15" customHeight="1" x14ac:dyDescent="0.2">
      <c r="A130" s="46" t="s">
        <v>5</v>
      </c>
      <c r="B130" s="47" t="s">
        <v>27</v>
      </c>
      <c r="C130" s="28">
        <f t="shared" ref="C130:C135" si="9">SUM(E130,G130)</f>
        <v>1399</v>
      </c>
      <c r="D130" s="16">
        <v>798.88989138752163</v>
      </c>
      <c r="E130" s="28">
        <v>779</v>
      </c>
      <c r="F130" s="16">
        <v>995.34907492589195</v>
      </c>
      <c r="G130" s="29">
        <v>620</v>
      </c>
      <c r="H130" s="18">
        <v>640.13876556466437</v>
      </c>
    </row>
    <row r="131" spans="1:8" s="11" customFormat="1" ht="15" customHeight="1" x14ac:dyDescent="0.2">
      <c r="A131" s="46" t="s">
        <v>2</v>
      </c>
      <c r="B131" s="47" t="s">
        <v>30</v>
      </c>
      <c r="C131" s="28">
        <f>SUM(E131,G131)</f>
        <v>1285</v>
      </c>
      <c r="D131" s="16">
        <v>733.79092954464988</v>
      </c>
      <c r="E131" s="28">
        <v>653</v>
      </c>
      <c r="F131" s="16">
        <v>834.35551466830225</v>
      </c>
      <c r="G131" s="29">
        <v>632</v>
      </c>
      <c r="H131" s="18">
        <v>652.5285481239805</v>
      </c>
    </row>
    <row r="132" spans="1:8" s="11" customFormat="1" ht="15" customHeight="1" x14ac:dyDescent="0.2">
      <c r="A132" s="46" t="s">
        <v>1</v>
      </c>
      <c r="B132" s="47" t="s">
        <v>29</v>
      </c>
      <c r="C132" s="28">
        <f t="shared" si="9"/>
        <v>1227</v>
      </c>
      <c r="D132" s="16">
        <v>700.67040509827655</v>
      </c>
      <c r="E132" s="28">
        <v>647</v>
      </c>
      <c r="F132" s="16">
        <v>826.68915465603595</v>
      </c>
      <c r="G132" s="28">
        <v>580</v>
      </c>
      <c r="H132" s="18">
        <v>598.83949036694412</v>
      </c>
    </row>
    <row r="133" spans="1:8" s="11" customFormat="1" ht="15" customHeight="1" x14ac:dyDescent="0.2">
      <c r="A133" s="46" t="s">
        <v>12</v>
      </c>
      <c r="B133" s="47" t="s">
        <v>32</v>
      </c>
      <c r="C133" s="28">
        <f t="shared" si="9"/>
        <v>1031</v>
      </c>
      <c r="D133" s="16">
        <v>588.74587421053229</v>
      </c>
      <c r="E133" s="28">
        <v>475</v>
      </c>
      <c r="F133" s="16">
        <v>606.92016763773893</v>
      </c>
      <c r="G133" s="28">
        <v>556</v>
      </c>
      <c r="H133" s="18">
        <v>574.05992524831186</v>
      </c>
    </row>
    <row r="134" spans="1:8" s="11" customFormat="1" ht="15" customHeight="1" x14ac:dyDescent="0.2">
      <c r="A134" s="46" t="s">
        <v>0</v>
      </c>
      <c r="B134" s="47" t="s">
        <v>31</v>
      </c>
      <c r="C134" s="28">
        <f t="shared" si="9"/>
        <v>714</v>
      </c>
      <c r="D134" s="16">
        <v>407.72507680535409</v>
      </c>
      <c r="E134" s="28">
        <v>277</v>
      </c>
      <c r="F134" s="16">
        <v>353.93028723295515</v>
      </c>
      <c r="G134" s="29">
        <v>437</v>
      </c>
      <c r="H134" s="18">
        <v>451.19458153509402</v>
      </c>
    </row>
    <row r="135" spans="1:8" s="11" customFormat="1" ht="15.95" customHeight="1" x14ac:dyDescent="0.2">
      <c r="A135" s="46"/>
      <c r="B135" s="53" t="s">
        <v>36</v>
      </c>
      <c r="C135" s="28">
        <f t="shared" si="9"/>
        <v>4579</v>
      </c>
      <c r="D135" s="16">
        <v>2614.8083006886786</v>
      </c>
      <c r="E135" s="28">
        <v>2260</v>
      </c>
      <c r="F135" s="16">
        <v>2887.6622712869266</v>
      </c>
      <c r="G135" s="28">
        <v>2319</v>
      </c>
      <c r="H135" s="18">
        <v>2394.3254795878333</v>
      </c>
    </row>
    <row r="136" spans="1:8" s="11" customFormat="1" ht="15.95" customHeight="1" x14ac:dyDescent="0.2">
      <c r="A136" s="68"/>
      <c r="B136" s="69"/>
      <c r="C136" s="70"/>
      <c r="D136" s="69"/>
      <c r="E136" s="70"/>
      <c r="F136" s="69"/>
      <c r="G136" s="70"/>
      <c r="H136" s="71"/>
    </row>
    <row r="137" spans="1:8" s="11" customFormat="1" ht="15.95" customHeight="1" x14ac:dyDescent="0.2">
      <c r="A137" s="30"/>
      <c r="B137" s="8"/>
      <c r="C137" s="31"/>
      <c r="D137" s="8"/>
      <c r="E137" s="31"/>
      <c r="F137" s="8"/>
      <c r="G137" s="31"/>
      <c r="H137" s="9"/>
    </row>
    <row r="138" spans="1:8" s="11" customFormat="1" ht="15" customHeight="1" x14ac:dyDescent="0.2">
      <c r="A138" s="9" t="s">
        <v>62</v>
      </c>
      <c r="B138" s="8"/>
      <c r="C138" s="8"/>
      <c r="D138" s="8"/>
      <c r="E138" s="31"/>
      <c r="F138" s="8"/>
      <c r="G138" s="8"/>
      <c r="H138" s="9"/>
    </row>
    <row r="139" spans="1:8" s="11" customFormat="1" ht="15" customHeight="1" x14ac:dyDescent="0.2">
      <c r="A139" s="32" t="s">
        <v>64</v>
      </c>
      <c r="B139" s="8"/>
      <c r="C139" s="31"/>
      <c r="D139" s="33"/>
      <c r="E139" s="31"/>
      <c r="F139" s="33"/>
      <c r="G139" s="31"/>
      <c r="H139" s="9"/>
    </row>
    <row r="140" spans="1:8" s="11" customFormat="1" ht="15" customHeight="1" x14ac:dyDescent="0.2">
      <c r="A140" s="8" t="s">
        <v>65</v>
      </c>
      <c r="B140" s="8"/>
      <c r="C140" s="31"/>
      <c r="D140" s="33"/>
      <c r="E140" s="31"/>
      <c r="F140" s="33"/>
      <c r="G140" s="31"/>
      <c r="H140" s="9"/>
    </row>
    <row r="141" spans="1:8" s="11" customFormat="1" ht="15" customHeight="1" x14ac:dyDescent="0.2">
      <c r="A141" s="8" t="s">
        <v>63</v>
      </c>
      <c r="B141" s="8"/>
      <c r="C141" s="31"/>
      <c r="D141" s="33"/>
      <c r="E141" s="31"/>
      <c r="F141" s="33"/>
      <c r="G141" s="31"/>
      <c r="H141" s="9"/>
    </row>
    <row r="142" spans="1:8" s="11" customFormat="1" ht="15" customHeight="1" x14ac:dyDescent="0.2">
      <c r="A142" s="72" t="s">
        <v>56</v>
      </c>
      <c r="B142" s="8"/>
      <c r="C142" s="31"/>
      <c r="D142" s="8"/>
      <c r="E142" s="31"/>
      <c r="F142" s="8"/>
      <c r="G142" s="31"/>
      <c r="H142" s="9"/>
    </row>
    <row r="143" spans="1:8" s="11" customFormat="1" ht="15" customHeight="1" x14ac:dyDescent="0.2">
      <c r="A143" s="73" t="s">
        <v>57</v>
      </c>
      <c r="B143" s="9"/>
      <c r="C143" s="31"/>
      <c r="D143" s="8"/>
      <c r="E143" s="31"/>
      <c r="F143" s="8"/>
      <c r="G143" s="31"/>
      <c r="H143" s="9"/>
    </row>
    <row r="144" spans="1:8" s="11" customFormat="1" ht="15.95" customHeight="1" x14ac:dyDescent="0.2">
      <c r="A144" s="32"/>
      <c r="B144" s="8"/>
      <c r="C144" s="31"/>
      <c r="D144" s="8"/>
      <c r="E144" s="31"/>
      <c r="F144" s="8"/>
      <c r="G144" s="31"/>
      <c r="H144" s="9"/>
    </row>
    <row r="145" spans="1:8" s="11" customFormat="1" ht="15.95" customHeight="1" x14ac:dyDescent="0.2">
      <c r="A145" s="30"/>
      <c r="B145" s="8"/>
      <c r="C145" s="31"/>
      <c r="D145" s="8"/>
      <c r="E145" s="31"/>
      <c r="F145" s="8"/>
      <c r="G145" s="31"/>
      <c r="H145" s="9"/>
    </row>
    <row r="146" spans="1:8" s="11" customFormat="1" ht="15.95" customHeight="1" x14ac:dyDescent="0.2">
      <c r="A146" s="30"/>
      <c r="B146" s="8"/>
      <c r="C146" s="31"/>
      <c r="D146" s="8"/>
      <c r="E146" s="31"/>
      <c r="F146" s="8"/>
      <c r="G146" s="31"/>
      <c r="H146" s="9"/>
    </row>
    <row r="147" spans="1:8" s="11" customFormat="1" ht="15" customHeight="1" x14ac:dyDescent="0.2">
      <c r="A147" s="30"/>
      <c r="B147" s="8"/>
      <c r="C147" s="31"/>
      <c r="D147" s="8"/>
      <c r="E147" s="31"/>
      <c r="F147" s="8"/>
      <c r="G147" s="31"/>
      <c r="H147" s="9"/>
    </row>
    <row r="148" spans="1:8" s="11" customFormat="1" ht="15" customHeight="1" x14ac:dyDescent="0.2">
      <c r="A148" s="30"/>
      <c r="B148" s="8"/>
      <c r="C148" s="31"/>
      <c r="D148" s="8"/>
      <c r="E148" s="31"/>
      <c r="F148" s="8"/>
      <c r="G148" s="31"/>
      <c r="H148" s="9"/>
    </row>
    <row r="149" spans="1:8" s="11" customFormat="1" ht="15" customHeight="1" x14ac:dyDescent="0.2">
      <c r="A149" s="30"/>
      <c r="B149" s="8"/>
      <c r="C149" s="31"/>
      <c r="D149" s="8"/>
      <c r="E149" s="31"/>
      <c r="F149" s="8"/>
      <c r="G149" s="31"/>
      <c r="H149" s="9"/>
    </row>
    <row r="150" spans="1:8" s="11" customFormat="1" ht="15" customHeight="1" x14ac:dyDescent="0.2">
      <c r="A150" s="30"/>
      <c r="B150" s="8"/>
      <c r="C150" s="31"/>
      <c r="D150" s="8"/>
      <c r="E150" s="31"/>
      <c r="F150" s="8"/>
      <c r="G150" s="31"/>
      <c r="H150" s="9"/>
    </row>
    <row r="151" spans="1:8" s="11" customFormat="1" ht="15" customHeight="1" x14ac:dyDescent="0.2">
      <c r="A151" s="30"/>
      <c r="B151" s="8"/>
      <c r="C151" s="31"/>
      <c r="D151" s="8"/>
      <c r="E151" s="31"/>
      <c r="F151" s="8"/>
      <c r="G151" s="31"/>
      <c r="H151" s="9"/>
    </row>
    <row r="152" spans="1:8" s="11" customFormat="1" ht="15" customHeight="1" x14ac:dyDescent="0.2">
      <c r="A152" s="30"/>
      <c r="B152" s="8"/>
      <c r="C152" s="31"/>
      <c r="D152" s="8"/>
      <c r="E152" s="31"/>
      <c r="F152" s="8"/>
      <c r="G152" s="31"/>
      <c r="H152" s="9"/>
    </row>
    <row r="153" spans="1:8" s="11" customFormat="1" ht="12.75" customHeight="1" x14ac:dyDescent="0.2">
      <c r="A153" s="30"/>
      <c r="B153" s="8"/>
      <c r="C153" s="31"/>
      <c r="D153" s="8"/>
      <c r="E153" s="31"/>
      <c r="F153" s="8"/>
      <c r="G153" s="31"/>
      <c r="H153" s="9"/>
    </row>
    <row r="154" spans="1:8" s="11" customFormat="1" ht="15.95" customHeight="1" x14ac:dyDescent="0.2">
      <c r="A154" s="30"/>
      <c r="B154" s="8"/>
      <c r="C154" s="31"/>
      <c r="D154" s="8"/>
      <c r="E154" s="31"/>
      <c r="F154" s="8"/>
      <c r="G154" s="31"/>
      <c r="H154" s="9"/>
    </row>
    <row r="155" spans="1:8" s="11" customFormat="1" ht="15.95" customHeight="1" x14ac:dyDescent="0.2">
      <c r="A155" s="30"/>
      <c r="B155" s="8"/>
      <c r="C155" s="31"/>
      <c r="D155" s="8"/>
      <c r="E155" s="31"/>
      <c r="F155" s="8"/>
      <c r="G155" s="31"/>
      <c r="H155" s="9"/>
    </row>
    <row r="156" spans="1:8" x14ac:dyDescent="0.2">
      <c r="A156" s="30"/>
      <c r="C156" s="31"/>
      <c r="G156" s="31"/>
    </row>
    <row r="157" spans="1:8" ht="12.75" customHeight="1" x14ac:dyDescent="0.2">
      <c r="A157" s="30"/>
      <c r="C157" s="31"/>
      <c r="G157" s="31"/>
    </row>
    <row r="158" spans="1:8" x14ac:dyDescent="0.2">
      <c r="A158" s="30"/>
      <c r="C158" s="31"/>
      <c r="G158" s="31"/>
    </row>
    <row r="159" spans="1:8" ht="12.75" customHeight="1" x14ac:dyDescent="0.2">
      <c r="A159" s="30"/>
      <c r="C159" s="31"/>
      <c r="G159" s="31"/>
    </row>
    <row r="160" spans="1:8" x14ac:dyDescent="0.2">
      <c r="A160" s="30"/>
      <c r="C160" s="31"/>
      <c r="G160" s="31"/>
    </row>
    <row r="161" spans="1:7" x14ac:dyDescent="0.2">
      <c r="A161" s="30"/>
      <c r="C161" s="31"/>
      <c r="G161" s="31"/>
    </row>
    <row r="162" spans="1:7" x14ac:dyDescent="0.2">
      <c r="A162" s="30"/>
      <c r="C162" s="31"/>
      <c r="G162" s="31"/>
    </row>
    <row r="163" spans="1:7" x14ac:dyDescent="0.2">
      <c r="A163" s="30"/>
      <c r="C163" s="31"/>
      <c r="G163" s="31"/>
    </row>
    <row r="164" spans="1:7" x14ac:dyDescent="0.2">
      <c r="A164" s="30"/>
      <c r="C164" s="31"/>
      <c r="G164" s="31"/>
    </row>
    <row r="165" spans="1:7" x14ac:dyDescent="0.2">
      <c r="A165" s="30"/>
      <c r="C165" s="31"/>
      <c r="G165" s="31"/>
    </row>
    <row r="166" spans="1:7" x14ac:dyDescent="0.2">
      <c r="A166" s="30"/>
      <c r="C166" s="31"/>
      <c r="G166" s="31"/>
    </row>
    <row r="167" spans="1:7" s="9" customFormat="1" x14ac:dyDescent="0.2">
      <c r="A167" s="30"/>
      <c r="B167" s="8"/>
      <c r="C167" s="31"/>
      <c r="D167" s="8"/>
      <c r="E167" s="31"/>
      <c r="F167" s="8"/>
      <c r="G167" s="31"/>
    </row>
    <row r="168" spans="1:7" s="9" customFormat="1" x14ac:dyDescent="0.2">
      <c r="A168" s="30"/>
      <c r="B168" s="8"/>
      <c r="C168" s="31"/>
      <c r="D168" s="8"/>
      <c r="E168" s="31"/>
      <c r="F168" s="8"/>
      <c r="G168" s="31"/>
    </row>
    <row r="169" spans="1:7" s="9" customFormat="1" x14ac:dyDescent="0.2">
      <c r="A169" s="30"/>
      <c r="B169" s="8"/>
      <c r="C169" s="31"/>
      <c r="D169" s="8"/>
      <c r="E169" s="31"/>
      <c r="F169" s="8"/>
      <c r="G169" s="31"/>
    </row>
    <row r="170" spans="1:7" s="9" customFormat="1" x14ac:dyDescent="0.2">
      <c r="A170" s="30"/>
      <c r="B170" s="8"/>
      <c r="C170" s="31"/>
      <c r="D170" s="8"/>
      <c r="E170" s="31"/>
      <c r="F170" s="8"/>
      <c r="G170" s="31"/>
    </row>
    <row r="171" spans="1:7" s="9" customFormat="1" x14ac:dyDescent="0.2">
      <c r="A171" s="30"/>
      <c r="B171" s="8"/>
      <c r="C171" s="31"/>
      <c r="D171" s="8"/>
      <c r="E171" s="31"/>
      <c r="F171" s="8"/>
      <c r="G171" s="31"/>
    </row>
    <row r="172" spans="1:7" s="9" customFormat="1" x14ac:dyDescent="0.2">
      <c r="A172" s="30"/>
      <c r="B172" s="8"/>
      <c r="C172" s="31"/>
      <c r="D172" s="8"/>
      <c r="E172" s="31"/>
      <c r="F172" s="8"/>
      <c r="G172" s="31"/>
    </row>
    <row r="173" spans="1:7" s="9" customFormat="1" x14ac:dyDescent="0.2">
      <c r="A173" s="30"/>
      <c r="B173" s="8"/>
      <c r="C173" s="31"/>
      <c r="D173" s="8"/>
      <c r="E173" s="31"/>
      <c r="F173" s="8"/>
      <c r="G173" s="31"/>
    </row>
    <row r="174" spans="1:7" s="9" customFormat="1" x14ac:dyDescent="0.2">
      <c r="A174" s="30"/>
      <c r="B174" s="8"/>
      <c r="C174" s="31"/>
      <c r="D174" s="8"/>
      <c r="E174" s="31"/>
      <c r="F174" s="8"/>
      <c r="G174" s="31"/>
    </row>
    <row r="175" spans="1:7" s="9" customFormat="1" x14ac:dyDescent="0.2">
      <c r="A175" s="30"/>
      <c r="B175" s="8"/>
      <c r="C175" s="31"/>
      <c r="D175" s="8"/>
      <c r="E175" s="31"/>
      <c r="F175" s="8"/>
      <c r="G175" s="31"/>
    </row>
    <row r="176" spans="1:7" s="9" customFormat="1" x14ac:dyDescent="0.2">
      <c r="A176" s="30"/>
      <c r="B176" s="8"/>
      <c r="C176" s="31"/>
      <c r="D176" s="8"/>
      <c r="E176" s="31"/>
      <c r="F176" s="8"/>
      <c r="G176" s="31"/>
    </row>
    <row r="177" spans="1:7" s="9" customFormat="1" x14ac:dyDescent="0.2">
      <c r="A177" s="30"/>
      <c r="B177" s="8"/>
      <c r="C177" s="31"/>
      <c r="D177" s="8"/>
      <c r="E177" s="31"/>
      <c r="F177" s="8"/>
      <c r="G177" s="31"/>
    </row>
    <row r="178" spans="1:7" s="9" customFormat="1" x14ac:dyDescent="0.2">
      <c r="A178" s="30"/>
      <c r="B178" s="8"/>
      <c r="C178" s="31"/>
      <c r="D178" s="8"/>
      <c r="E178" s="31"/>
      <c r="F178" s="8"/>
      <c r="G178" s="31"/>
    </row>
    <row r="179" spans="1:7" s="9" customFormat="1" x14ac:dyDescent="0.2">
      <c r="A179" s="30"/>
      <c r="B179" s="8"/>
      <c r="C179" s="31"/>
      <c r="D179" s="8"/>
      <c r="E179" s="31"/>
      <c r="F179" s="8"/>
      <c r="G179" s="31"/>
    </row>
    <row r="180" spans="1:7" s="9" customFormat="1" x14ac:dyDescent="0.2">
      <c r="A180" s="30"/>
      <c r="B180" s="8"/>
      <c r="C180" s="31"/>
      <c r="D180" s="8"/>
      <c r="E180" s="31"/>
      <c r="F180" s="8"/>
      <c r="G180" s="31"/>
    </row>
    <row r="181" spans="1:7" s="9" customFormat="1" x14ac:dyDescent="0.2">
      <c r="A181" s="30"/>
      <c r="B181" s="8"/>
      <c r="C181" s="31"/>
      <c r="D181" s="8"/>
      <c r="E181" s="31"/>
      <c r="F181" s="8"/>
      <c r="G181" s="31"/>
    </row>
    <row r="182" spans="1:7" s="9" customFormat="1" x14ac:dyDescent="0.2">
      <c r="A182" s="30"/>
      <c r="B182" s="8"/>
      <c r="C182" s="31"/>
      <c r="D182" s="8"/>
      <c r="E182" s="31"/>
      <c r="F182" s="8"/>
      <c r="G182" s="31"/>
    </row>
    <row r="183" spans="1:7" s="9" customFormat="1" x14ac:dyDescent="0.2">
      <c r="A183" s="30"/>
      <c r="B183" s="8"/>
      <c r="C183" s="31"/>
      <c r="D183" s="8"/>
      <c r="E183" s="31"/>
      <c r="F183" s="8"/>
      <c r="G183" s="31"/>
    </row>
    <row r="184" spans="1:7" s="9" customFormat="1" x14ac:dyDescent="0.2">
      <c r="A184" s="30"/>
      <c r="B184" s="8"/>
      <c r="C184" s="31"/>
      <c r="D184" s="8"/>
      <c r="E184" s="31"/>
      <c r="F184" s="8"/>
      <c r="G184" s="31"/>
    </row>
    <row r="185" spans="1:7" s="9" customFormat="1" x14ac:dyDescent="0.2">
      <c r="A185" s="30"/>
      <c r="B185" s="8"/>
      <c r="C185" s="31"/>
      <c r="D185" s="8"/>
      <c r="E185" s="31"/>
      <c r="F185" s="8"/>
      <c r="G185" s="31"/>
    </row>
    <row r="186" spans="1:7" s="9" customFormat="1" x14ac:dyDescent="0.2">
      <c r="A186" s="30"/>
      <c r="B186" s="8"/>
      <c r="C186" s="31"/>
      <c r="D186" s="8"/>
      <c r="E186" s="31"/>
      <c r="F186" s="8"/>
      <c r="G186" s="31"/>
    </row>
    <row r="187" spans="1:7" s="9" customFormat="1" x14ac:dyDescent="0.2">
      <c r="A187" s="30"/>
      <c r="B187" s="8"/>
      <c r="C187" s="31"/>
      <c r="D187" s="8"/>
      <c r="E187" s="31"/>
      <c r="F187" s="8"/>
      <c r="G187" s="31"/>
    </row>
    <row r="188" spans="1:7" s="9" customFormat="1" x14ac:dyDescent="0.2">
      <c r="A188" s="30"/>
      <c r="B188" s="8"/>
      <c r="C188" s="31"/>
      <c r="D188" s="8"/>
      <c r="E188" s="31"/>
      <c r="F188" s="8"/>
      <c r="G188" s="31"/>
    </row>
    <row r="189" spans="1:7" s="9" customFormat="1" x14ac:dyDescent="0.2">
      <c r="A189" s="30"/>
      <c r="B189" s="8"/>
      <c r="C189" s="31"/>
      <c r="D189" s="8"/>
      <c r="E189" s="31"/>
      <c r="F189" s="8"/>
      <c r="G189" s="31"/>
    </row>
    <row r="190" spans="1:7" s="9" customFormat="1" x14ac:dyDescent="0.2">
      <c r="A190" s="30"/>
      <c r="B190" s="8"/>
      <c r="C190" s="31"/>
      <c r="D190" s="8"/>
      <c r="E190" s="31"/>
      <c r="F190" s="8"/>
      <c r="G190" s="31"/>
    </row>
    <row r="191" spans="1:7" s="9" customFormat="1" x14ac:dyDescent="0.2">
      <c r="A191" s="30"/>
      <c r="B191" s="8"/>
      <c r="C191" s="31"/>
      <c r="D191" s="8"/>
      <c r="E191" s="31"/>
      <c r="F191" s="8"/>
      <c r="G191" s="31"/>
    </row>
    <row r="192" spans="1:7" s="9" customFormat="1" x14ac:dyDescent="0.2">
      <c r="A192" s="30"/>
      <c r="B192" s="8"/>
      <c r="C192" s="31"/>
      <c r="D192" s="8"/>
      <c r="E192" s="31"/>
      <c r="F192" s="8"/>
      <c r="G192" s="31"/>
    </row>
    <row r="193" spans="1:7" s="9" customFormat="1" x14ac:dyDescent="0.2">
      <c r="A193" s="30"/>
      <c r="B193" s="8"/>
      <c r="C193" s="31"/>
      <c r="D193" s="8"/>
      <c r="E193" s="31"/>
      <c r="F193" s="8"/>
      <c r="G193" s="31"/>
    </row>
    <row r="194" spans="1:7" s="9" customFormat="1" x14ac:dyDescent="0.2">
      <c r="A194" s="30"/>
      <c r="B194" s="8"/>
      <c r="C194" s="31"/>
      <c r="D194" s="8"/>
      <c r="E194" s="31"/>
      <c r="F194" s="8"/>
      <c r="G194" s="31"/>
    </row>
    <row r="195" spans="1:7" s="9" customFormat="1" x14ac:dyDescent="0.2">
      <c r="A195" s="30"/>
      <c r="B195" s="8"/>
      <c r="C195" s="31"/>
      <c r="D195" s="8"/>
      <c r="E195" s="31"/>
      <c r="F195" s="8"/>
      <c r="G195" s="31"/>
    </row>
    <row r="196" spans="1:7" s="9" customFormat="1" x14ac:dyDescent="0.2">
      <c r="A196" s="30"/>
      <c r="B196" s="8"/>
      <c r="C196" s="31"/>
      <c r="D196" s="8"/>
      <c r="E196" s="31"/>
      <c r="F196" s="8"/>
      <c r="G196" s="31"/>
    </row>
    <row r="197" spans="1:7" s="9" customFormat="1" x14ac:dyDescent="0.2">
      <c r="A197" s="30"/>
      <c r="B197" s="8"/>
      <c r="C197" s="31"/>
      <c r="D197" s="8"/>
      <c r="E197" s="31"/>
      <c r="F197" s="8"/>
      <c r="G197" s="31"/>
    </row>
    <row r="198" spans="1:7" s="9" customFormat="1" x14ac:dyDescent="0.2">
      <c r="A198" s="30"/>
      <c r="B198" s="8"/>
      <c r="C198" s="31"/>
      <c r="D198" s="8"/>
      <c r="E198" s="31"/>
      <c r="F198" s="8"/>
      <c r="G198" s="31"/>
    </row>
    <row r="199" spans="1:7" s="9" customFormat="1" x14ac:dyDescent="0.2">
      <c r="A199" s="30"/>
      <c r="B199" s="8"/>
      <c r="C199" s="31"/>
      <c r="D199" s="8"/>
      <c r="E199" s="31"/>
      <c r="F199" s="8"/>
      <c r="G199" s="31"/>
    </row>
    <row r="200" spans="1:7" s="9" customFormat="1" x14ac:dyDescent="0.2">
      <c r="A200" s="30"/>
      <c r="B200" s="8"/>
      <c r="C200" s="31"/>
      <c r="D200" s="8"/>
      <c r="E200" s="31"/>
      <c r="F200" s="8"/>
      <c r="G200" s="31"/>
    </row>
    <row r="201" spans="1:7" s="9" customFormat="1" x14ac:dyDescent="0.2">
      <c r="A201" s="30"/>
      <c r="B201" s="8"/>
      <c r="C201" s="31"/>
      <c r="D201" s="8"/>
      <c r="E201" s="31"/>
      <c r="F201" s="8"/>
      <c r="G201" s="31"/>
    </row>
    <row r="202" spans="1:7" s="9" customFormat="1" x14ac:dyDescent="0.2">
      <c r="A202" s="30"/>
      <c r="B202" s="8"/>
      <c r="C202" s="31"/>
      <c r="D202" s="8"/>
      <c r="E202" s="31"/>
      <c r="F202" s="8"/>
      <c r="G202" s="31"/>
    </row>
    <row r="203" spans="1:7" s="9" customFormat="1" x14ac:dyDescent="0.2">
      <c r="A203" s="30"/>
      <c r="B203" s="8"/>
      <c r="C203" s="31"/>
      <c r="D203" s="8"/>
      <c r="E203" s="31"/>
      <c r="F203" s="8"/>
      <c r="G203" s="31"/>
    </row>
    <row r="204" spans="1:7" s="9" customFormat="1" x14ac:dyDescent="0.2">
      <c r="A204" s="30"/>
      <c r="B204" s="8"/>
      <c r="C204" s="31"/>
      <c r="D204" s="8"/>
      <c r="E204" s="31"/>
      <c r="F204" s="8"/>
      <c r="G204" s="31"/>
    </row>
    <row r="205" spans="1:7" s="9" customFormat="1" x14ac:dyDescent="0.2">
      <c r="A205" s="30"/>
      <c r="B205" s="8"/>
      <c r="C205" s="31"/>
      <c r="D205" s="8"/>
      <c r="E205" s="31"/>
      <c r="F205" s="8"/>
      <c r="G205" s="31"/>
    </row>
    <row r="206" spans="1:7" s="9" customFormat="1" x14ac:dyDescent="0.2">
      <c r="A206" s="30"/>
      <c r="B206" s="8"/>
      <c r="C206" s="31"/>
      <c r="D206" s="8"/>
      <c r="E206" s="31"/>
      <c r="F206" s="8"/>
      <c r="G206" s="31"/>
    </row>
    <row r="207" spans="1:7" s="9" customFormat="1" x14ac:dyDescent="0.2">
      <c r="A207" s="30"/>
      <c r="B207" s="8"/>
      <c r="C207" s="31"/>
      <c r="D207" s="8"/>
      <c r="E207" s="31"/>
      <c r="F207" s="8"/>
      <c r="G207" s="31"/>
    </row>
    <row r="208" spans="1:7" s="9" customFormat="1" x14ac:dyDescent="0.2">
      <c r="A208" s="30"/>
      <c r="B208" s="8"/>
      <c r="C208" s="31"/>
      <c r="D208" s="8"/>
      <c r="E208" s="31"/>
      <c r="F208" s="8"/>
      <c r="G208" s="31"/>
    </row>
    <row r="209" spans="1:7" s="9" customFormat="1" x14ac:dyDescent="0.2">
      <c r="A209" s="30"/>
      <c r="B209" s="8"/>
      <c r="C209" s="31"/>
      <c r="D209" s="8"/>
      <c r="E209" s="31"/>
      <c r="F209" s="8"/>
      <c r="G209" s="31"/>
    </row>
    <row r="210" spans="1:7" s="9" customFormat="1" x14ac:dyDescent="0.2">
      <c r="A210" s="30"/>
      <c r="B210" s="8"/>
      <c r="C210" s="31"/>
      <c r="D210" s="8"/>
      <c r="E210" s="31"/>
      <c r="F210" s="8"/>
      <c r="G210" s="31"/>
    </row>
    <row r="211" spans="1:7" s="9" customFormat="1" x14ac:dyDescent="0.2">
      <c r="A211" s="30"/>
      <c r="B211" s="8"/>
      <c r="C211" s="31"/>
      <c r="D211" s="8"/>
      <c r="E211" s="31"/>
      <c r="F211" s="8"/>
      <c r="G211" s="31"/>
    </row>
    <row r="212" spans="1:7" s="9" customFormat="1" x14ac:dyDescent="0.2">
      <c r="A212" s="30"/>
      <c r="B212" s="8"/>
      <c r="C212" s="31"/>
      <c r="D212" s="8"/>
      <c r="E212" s="31"/>
      <c r="F212" s="8"/>
      <c r="G212" s="31"/>
    </row>
    <row r="213" spans="1:7" s="9" customFormat="1" x14ac:dyDescent="0.2">
      <c r="A213" s="30"/>
      <c r="B213" s="8"/>
      <c r="C213" s="31"/>
      <c r="D213" s="8"/>
      <c r="E213" s="31"/>
      <c r="F213" s="8"/>
      <c r="G213" s="31"/>
    </row>
    <row r="214" spans="1:7" s="9" customFormat="1" x14ac:dyDescent="0.2">
      <c r="A214" s="30"/>
      <c r="B214" s="8"/>
      <c r="C214" s="31"/>
      <c r="D214" s="8"/>
      <c r="E214" s="31"/>
      <c r="F214" s="8"/>
      <c r="G214" s="31"/>
    </row>
    <row r="215" spans="1:7" s="9" customFormat="1" x14ac:dyDescent="0.2">
      <c r="A215" s="30"/>
      <c r="B215" s="8"/>
      <c r="C215" s="31"/>
      <c r="D215" s="8"/>
      <c r="E215" s="31"/>
      <c r="F215" s="8"/>
      <c r="G215" s="31"/>
    </row>
    <row r="216" spans="1:7" s="9" customFormat="1" x14ac:dyDescent="0.2">
      <c r="A216" s="30"/>
      <c r="B216" s="8"/>
      <c r="C216" s="31"/>
      <c r="D216" s="8"/>
      <c r="E216" s="31"/>
      <c r="F216" s="8"/>
      <c r="G216" s="31"/>
    </row>
    <row r="217" spans="1:7" s="9" customFormat="1" x14ac:dyDescent="0.2">
      <c r="A217" s="30"/>
      <c r="B217" s="8"/>
      <c r="C217" s="31"/>
      <c r="D217" s="8"/>
      <c r="E217" s="31"/>
      <c r="F217" s="8"/>
      <c r="G217" s="31"/>
    </row>
    <row r="218" spans="1:7" s="9" customFormat="1" x14ac:dyDescent="0.2">
      <c r="A218" s="30"/>
      <c r="B218" s="8"/>
      <c r="C218" s="31"/>
      <c r="D218" s="8"/>
      <c r="E218" s="31"/>
      <c r="F218" s="8"/>
      <c r="G218" s="31"/>
    </row>
    <row r="219" spans="1:7" s="9" customFormat="1" x14ac:dyDescent="0.2">
      <c r="A219" s="30"/>
      <c r="B219" s="8"/>
      <c r="C219" s="31"/>
      <c r="D219" s="8"/>
      <c r="E219" s="31"/>
      <c r="F219" s="8"/>
      <c r="G219" s="31"/>
    </row>
    <row r="220" spans="1:7" s="9" customFormat="1" x14ac:dyDescent="0.2">
      <c r="A220" s="30"/>
      <c r="B220" s="8"/>
      <c r="C220" s="31"/>
      <c r="D220" s="8"/>
      <c r="E220" s="31"/>
      <c r="F220" s="8"/>
      <c r="G220" s="31"/>
    </row>
    <row r="221" spans="1:7" s="9" customFormat="1" x14ac:dyDescent="0.2">
      <c r="A221" s="30"/>
      <c r="B221" s="8"/>
      <c r="C221" s="31"/>
      <c r="D221" s="8"/>
      <c r="E221" s="31"/>
      <c r="F221" s="8"/>
      <c r="G221" s="31"/>
    </row>
    <row r="222" spans="1:7" s="9" customFormat="1" x14ac:dyDescent="0.2">
      <c r="A222" s="30"/>
      <c r="B222" s="8"/>
      <c r="C222" s="31"/>
      <c r="D222" s="8"/>
      <c r="E222" s="31"/>
      <c r="F222" s="8"/>
      <c r="G222" s="31"/>
    </row>
    <row r="223" spans="1:7" s="9" customFormat="1" x14ac:dyDescent="0.2">
      <c r="A223" s="30"/>
      <c r="B223" s="8"/>
      <c r="C223" s="31"/>
      <c r="D223" s="8"/>
      <c r="E223" s="31"/>
      <c r="F223" s="8"/>
      <c r="G223" s="31"/>
    </row>
    <row r="224" spans="1:7" s="9" customFormat="1" x14ac:dyDescent="0.2">
      <c r="A224" s="30"/>
      <c r="B224" s="8"/>
      <c r="C224" s="31"/>
      <c r="D224" s="8"/>
      <c r="E224" s="31"/>
      <c r="F224" s="8"/>
      <c r="G224" s="31"/>
    </row>
    <row r="225" spans="1:7" s="9" customFormat="1" x14ac:dyDescent="0.2">
      <c r="A225" s="30"/>
      <c r="B225" s="8"/>
      <c r="C225" s="31"/>
      <c r="D225" s="8"/>
      <c r="E225" s="31"/>
      <c r="F225" s="8"/>
      <c r="G225" s="31"/>
    </row>
    <row r="226" spans="1:7" s="9" customFormat="1" x14ac:dyDescent="0.2">
      <c r="A226" s="30"/>
      <c r="B226" s="8"/>
      <c r="C226" s="31"/>
      <c r="D226" s="8"/>
      <c r="E226" s="31"/>
      <c r="F226" s="8"/>
      <c r="G226" s="31"/>
    </row>
    <row r="227" spans="1:7" s="9" customFormat="1" x14ac:dyDescent="0.2">
      <c r="A227" s="30"/>
      <c r="B227" s="8"/>
      <c r="C227" s="31"/>
      <c r="D227" s="8"/>
      <c r="E227" s="31"/>
      <c r="F227" s="8"/>
      <c r="G227" s="31"/>
    </row>
    <row r="228" spans="1:7" s="9" customFormat="1" x14ac:dyDescent="0.2">
      <c r="A228" s="30"/>
      <c r="B228" s="8"/>
      <c r="C228" s="31"/>
      <c r="D228" s="8"/>
      <c r="E228" s="31"/>
      <c r="F228" s="8"/>
      <c r="G228" s="31"/>
    </row>
    <row r="229" spans="1:7" s="9" customFormat="1" x14ac:dyDescent="0.2">
      <c r="A229" s="30"/>
      <c r="B229" s="8"/>
      <c r="C229" s="31"/>
      <c r="D229" s="8"/>
      <c r="E229" s="31"/>
      <c r="F229" s="8"/>
      <c r="G229" s="31"/>
    </row>
    <row r="230" spans="1:7" s="9" customFormat="1" x14ac:dyDescent="0.2">
      <c r="A230" s="30"/>
      <c r="B230" s="8"/>
      <c r="C230" s="31"/>
      <c r="D230" s="8"/>
      <c r="E230" s="31"/>
      <c r="F230" s="8"/>
      <c r="G230" s="31"/>
    </row>
    <row r="231" spans="1:7" s="9" customFormat="1" x14ac:dyDescent="0.2">
      <c r="A231" s="30"/>
      <c r="B231" s="8"/>
      <c r="C231" s="31"/>
      <c r="D231" s="8"/>
      <c r="E231" s="31"/>
      <c r="F231" s="8"/>
      <c r="G231" s="31"/>
    </row>
    <row r="232" spans="1:7" s="9" customFormat="1" x14ac:dyDescent="0.2">
      <c r="A232" s="30"/>
      <c r="B232" s="8"/>
      <c r="C232" s="31"/>
      <c r="D232" s="8"/>
      <c r="E232" s="31"/>
      <c r="F232" s="8"/>
      <c r="G232" s="31"/>
    </row>
    <row r="233" spans="1:7" s="9" customFormat="1" x14ac:dyDescent="0.2">
      <c r="A233" s="30"/>
      <c r="B233" s="8"/>
      <c r="C233" s="31"/>
      <c r="D233" s="8"/>
      <c r="E233" s="31"/>
      <c r="F233" s="8"/>
      <c r="G233" s="31"/>
    </row>
    <row r="234" spans="1:7" s="9" customFormat="1" x14ac:dyDescent="0.2">
      <c r="A234" s="30"/>
      <c r="B234" s="8"/>
      <c r="C234" s="31"/>
      <c r="D234" s="8"/>
      <c r="E234" s="31"/>
      <c r="F234" s="8"/>
      <c r="G234" s="31"/>
    </row>
    <row r="235" spans="1:7" s="9" customFormat="1" x14ac:dyDescent="0.2">
      <c r="A235" s="30"/>
      <c r="B235" s="8"/>
      <c r="C235" s="31"/>
      <c r="D235" s="8"/>
      <c r="E235" s="31"/>
      <c r="F235" s="8"/>
      <c r="G235" s="31"/>
    </row>
    <row r="236" spans="1:7" s="9" customFormat="1" x14ac:dyDescent="0.2">
      <c r="A236" s="30"/>
      <c r="B236" s="8"/>
      <c r="C236" s="31"/>
      <c r="D236" s="8"/>
      <c r="E236" s="31"/>
      <c r="F236" s="8"/>
      <c r="G236" s="31"/>
    </row>
    <row r="237" spans="1:7" s="9" customFormat="1" x14ac:dyDescent="0.2">
      <c r="A237" s="30"/>
      <c r="B237" s="8"/>
      <c r="C237" s="31"/>
      <c r="D237" s="8"/>
      <c r="E237" s="31"/>
      <c r="F237" s="8"/>
      <c r="G237" s="31"/>
    </row>
    <row r="238" spans="1:7" s="9" customFormat="1" x14ac:dyDescent="0.2">
      <c r="A238" s="30"/>
      <c r="B238" s="8"/>
      <c r="C238" s="31"/>
      <c r="D238" s="8"/>
      <c r="E238" s="31"/>
      <c r="F238" s="8"/>
      <c r="G238" s="31"/>
    </row>
    <row r="239" spans="1:7" s="9" customFormat="1" x14ac:dyDescent="0.2">
      <c r="A239" s="30"/>
      <c r="B239" s="8"/>
      <c r="C239" s="31"/>
      <c r="D239" s="8"/>
      <c r="E239" s="31"/>
      <c r="F239" s="8"/>
      <c r="G239" s="31"/>
    </row>
    <row r="240" spans="1:7" s="9" customFormat="1" x14ac:dyDescent="0.2">
      <c r="A240" s="30"/>
      <c r="B240" s="8"/>
      <c r="C240" s="31"/>
      <c r="D240" s="8"/>
      <c r="E240" s="31"/>
      <c r="F240" s="8"/>
      <c r="G240" s="31"/>
    </row>
    <row r="241" spans="1:7" s="9" customFormat="1" x14ac:dyDescent="0.2">
      <c r="A241" s="30"/>
      <c r="B241" s="8"/>
      <c r="C241" s="31"/>
      <c r="D241" s="8"/>
      <c r="E241" s="31"/>
      <c r="F241" s="8"/>
      <c r="G241" s="31"/>
    </row>
    <row r="242" spans="1:7" s="9" customFormat="1" x14ac:dyDescent="0.2">
      <c r="A242" s="30"/>
      <c r="B242" s="8"/>
      <c r="C242" s="31"/>
      <c r="D242" s="8"/>
      <c r="E242" s="31"/>
      <c r="F242" s="8"/>
      <c r="G242" s="31"/>
    </row>
    <row r="243" spans="1:7" s="9" customFormat="1" x14ac:dyDescent="0.2">
      <c r="A243" s="30"/>
      <c r="B243" s="8"/>
      <c r="C243" s="31"/>
      <c r="D243" s="8"/>
      <c r="E243" s="31"/>
      <c r="F243" s="8"/>
      <c r="G243" s="31"/>
    </row>
    <row r="244" spans="1:7" s="9" customFormat="1" x14ac:dyDescent="0.2">
      <c r="A244" s="30"/>
      <c r="B244" s="8"/>
      <c r="C244" s="31"/>
      <c r="D244" s="8"/>
      <c r="E244" s="31"/>
      <c r="F244" s="8"/>
      <c r="G244" s="31"/>
    </row>
    <row r="245" spans="1:7" s="9" customFormat="1" x14ac:dyDescent="0.2">
      <c r="A245" s="30"/>
      <c r="B245" s="8"/>
      <c r="C245" s="31"/>
      <c r="D245" s="8"/>
      <c r="E245" s="31"/>
      <c r="F245" s="8"/>
      <c r="G245" s="31"/>
    </row>
    <row r="246" spans="1:7" s="9" customFormat="1" x14ac:dyDescent="0.2">
      <c r="A246" s="30"/>
      <c r="B246" s="8"/>
      <c r="C246" s="31"/>
      <c r="D246" s="8"/>
      <c r="E246" s="31"/>
      <c r="F246" s="8"/>
      <c r="G246" s="31"/>
    </row>
    <row r="247" spans="1:7" s="9" customFormat="1" x14ac:dyDescent="0.2">
      <c r="A247" s="30"/>
      <c r="B247" s="8"/>
      <c r="C247" s="31"/>
      <c r="D247" s="8"/>
      <c r="E247" s="31"/>
      <c r="F247" s="8"/>
      <c r="G247" s="31"/>
    </row>
    <row r="248" spans="1:7" s="9" customFormat="1" x14ac:dyDescent="0.2">
      <c r="A248" s="30"/>
      <c r="B248" s="8"/>
      <c r="C248" s="31"/>
      <c r="D248" s="8"/>
      <c r="E248" s="31"/>
      <c r="F248" s="8"/>
      <c r="G248" s="31"/>
    </row>
    <row r="249" spans="1:7" s="9" customFormat="1" x14ac:dyDescent="0.2">
      <c r="A249" s="30"/>
      <c r="B249" s="8"/>
      <c r="C249" s="31"/>
      <c r="D249" s="8"/>
      <c r="E249" s="31"/>
      <c r="F249" s="8"/>
      <c r="G249" s="31"/>
    </row>
    <row r="250" spans="1:7" s="9" customFormat="1" x14ac:dyDescent="0.2">
      <c r="A250" s="30"/>
      <c r="B250" s="8"/>
      <c r="C250" s="31"/>
      <c r="D250" s="8"/>
      <c r="E250" s="31"/>
      <c r="F250" s="8"/>
      <c r="G250" s="31"/>
    </row>
    <row r="251" spans="1:7" s="9" customFormat="1" x14ac:dyDescent="0.2">
      <c r="A251" s="30"/>
      <c r="B251" s="8"/>
      <c r="C251" s="31"/>
      <c r="D251" s="8"/>
      <c r="E251" s="31"/>
      <c r="F251" s="8"/>
      <c r="G251" s="31"/>
    </row>
    <row r="252" spans="1:7" s="9" customFormat="1" x14ac:dyDescent="0.2">
      <c r="A252" s="30"/>
      <c r="B252" s="8"/>
      <c r="C252" s="31"/>
      <c r="D252" s="8"/>
      <c r="E252" s="31"/>
      <c r="F252" s="8"/>
      <c r="G252" s="31"/>
    </row>
    <row r="253" spans="1:7" s="9" customFormat="1" x14ac:dyDescent="0.2">
      <c r="A253" s="30"/>
      <c r="B253" s="8"/>
      <c r="C253" s="31"/>
      <c r="D253" s="8"/>
      <c r="E253" s="31"/>
      <c r="F253" s="8"/>
      <c r="G253" s="31"/>
    </row>
    <row r="254" spans="1:7" s="9" customFormat="1" x14ac:dyDescent="0.2">
      <c r="A254" s="30"/>
      <c r="B254" s="8"/>
      <c r="C254" s="31"/>
      <c r="D254" s="8"/>
      <c r="E254" s="31"/>
      <c r="F254" s="8"/>
      <c r="G254" s="31"/>
    </row>
    <row r="255" spans="1:7" s="9" customFormat="1" x14ac:dyDescent="0.2">
      <c r="A255" s="30"/>
      <c r="B255" s="8"/>
      <c r="C255" s="31"/>
      <c r="D255" s="8"/>
      <c r="E255" s="31"/>
      <c r="F255" s="8"/>
      <c r="G255" s="31"/>
    </row>
    <row r="256" spans="1:7" s="9" customFormat="1" x14ac:dyDescent="0.2">
      <c r="A256" s="30"/>
      <c r="B256" s="8"/>
      <c r="C256" s="31"/>
      <c r="D256" s="8"/>
      <c r="E256" s="31"/>
      <c r="F256" s="8"/>
      <c r="G256" s="31"/>
    </row>
    <row r="257" spans="1:7" s="9" customFormat="1" x14ac:dyDescent="0.2">
      <c r="A257" s="30"/>
      <c r="B257" s="8"/>
      <c r="C257" s="31"/>
      <c r="D257" s="8"/>
      <c r="E257" s="31"/>
      <c r="F257" s="8"/>
      <c r="G257" s="31"/>
    </row>
    <row r="258" spans="1:7" s="9" customFormat="1" x14ac:dyDescent="0.2">
      <c r="A258" s="30"/>
      <c r="B258" s="8"/>
      <c r="C258" s="31"/>
      <c r="D258" s="8"/>
      <c r="E258" s="31"/>
      <c r="F258" s="8"/>
      <c r="G258" s="31"/>
    </row>
    <row r="259" spans="1:7" s="9" customFormat="1" x14ac:dyDescent="0.2">
      <c r="A259" s="30"/>
      <c r="B259" s="8"/>
      <c r="C259" s="31"/>
      <c r="D259" s="8"/>
      <c r="E259" s="31"/>
      <c r="F259" s="8"/>
      <c r="G259" s="31"/>
    </row>
    <row r="260" spans="1:7" s="9" customFormat="1" x14ac:dyDescent="0.2">
      <c r="A260" s="30"/>
      <c r="B260" s="8"/>
      <c r="C260" s="31"/>
      <c r="D260" s="8"/>
      <c r="E260" s="31"/>
      <c r="F260" s="8"/>
      <c r="G260" s="31"/>
    </row>
    <row r="261" spans="1:7" s="9" customFormat="1" x14ac:dyDescent="0.2">
      <c r="A261" s="30"/>
      <c r="B261" s="8"/>
      <c r="C261" s="31"/>
      <c r="D261" s="8"/>
      <c r="E261" s="31"/>
      <c r="F261" s="8"/>
      <c r="G261" s="31"/>
    </row>
    <row r="262" spans="1:7" s="9" customFormat="1" x14ac:dyDescent="0.2">
      <c r="A262" s="30"/>
      <c r="B262" s="8"/>
      <c r="C262" s="31"/>
      <c r="D262" s="8"/>
      <c r="E262" s="31"/>
      <c r="F262" s="8"/>
      <c r="G262" s="31"/>
    </row>
    <row r="263" spans="1:7" s="9" customFormat="1" x14ac:dyDescent="0.2">
      <c r="A263" s="30"/>
      <c r="B263" s="8"/>
      <c r="C263" s="31"/>
      <c r="D263" s="8"/>
      <c r="E263" s="31"/>
      <c r="F263" s="8"/>
      <c r="G263" s="31"/>
    </row>
    <row r="264" spans="1:7" s="9" customFormat="1" x14ac:dyDescent="0.2">
      <c r="A264" s="30"/>
      <c r="B264" s="8"/>
      <c r="C264" s="31"/>
      <c r="D264" s="8"/>
      <c r="E264" s="31"/>
      <c r="F264" s="8"/>
      <c r="G264" s="31"/>
    </row>
    <row r="265" spans="1:7" s="9" customFormat="1" x14ac:dyDescent="0.2">
      <c r="A265" s="30"/>
      <c r="B265" s="8"/>
      <c r="C265" s="31"/>
      <c r="D265" s="8"/>
      <c r="E265" s="31"/>
      <c r="F265" s="8"/>
      <c r="G265" s="31"/>
    </row>
    <row r="266" spans="1:7" s="9" customFormat="1" x14ac:dyDescent="0.2">
      <c r="A266" s="30"/>
      <c r="B266" s="8"/>
      <c r="C266" s="31"/>
      <c r="D266" s="8"/>
      <c r="E266" s="31"/>
      <c r="F266" s="8"/>
      <c r="G266" s="31"/>
    </row>
    <row r="267" spans="1:7" s="9" customFormat="1" x14ac:dyDescent="0.2">
      <c r="A267" s="30"/>
      <c r="B267" s="8"/>
      <c r="C267" s="31"/>
      <c r="D267" s="8"/>
      <c r="E267" s="31"/>
      <c r="F267" s="8"/>
      <c r="G267" s="31"/>
    </row>
    <row r="268" spans="1:7" s="9" customFormat="1" x14ac:dyDescent="0.2">
      <c r="A268" s="30"/>
      <c r="B268" s="8"/>
      <c r="C268" s="31"/>
      <c r="D268" s="8"/>
      <c r="E268" s="31"/>
      <c r="F268" s="8"/>
      <c r="G268" s="31"/>
    </row>
    <row r="269" spans="1:7" s="9" customFormat="1" x14ac:dyDescent="0.2">
      <c r="A269" s="30"/>
      <c r="B269" s="8"/>
      <c r="C269" s="31"/>
      <c r="D269" s="8"/>
      <c r="E269" s="31"/>
      <c r="F269" s="8"/>
      <c r="G269" s="31"/>
    </row>
    <row r="270" spans="1:7" s="9" customFormat="1" x14ac:dyDescent="0.2">
      <c r="A270" s="30"/>
      <c r="B270" s="8"/>
      <c r="C270" s="31"/>
      <c r="D270" s="8"/>
      <c r="E270" s="31"/>
      <c r="F270" s="8"/>
      <c r="G270" s="31"/>
    </row>
    <row r="271" spans="1:7" s="9" customFormat="1" x14ac:dyDescent="0.2">
      <c r="A271" s="30"/>
      <c r="B271" s="8"/>
      <c r="C271" s="31"/>
      <c r="D271" s="8"/>
      <c r="E271" s="31"/>
      <c r="F271" s="8"/>
      <c r="G271" s="31"/>
    </row>
    <row r="272" spans="1:7" s="9" customFormat="1" x14ac:dyDescent="0.2">
      <c r="A272" s="30"/>
      <c r="B272" s="8"/>
      <c r="C272" s="31"/>
      <c r="D272" s="8"/>
      <c r="E272" s="31"/>
      <c r="F272" s="8"/>
      <c r="G272" s="31"/>
    </row>
    <row r="273" spans="1:7" s="9" customFormat="1" x14ac:dyDescent="0.2">
      <c r="A273" s="30"/>
      <c r="B273" s="8"/>
      <c r="C273" s="31"/>
      <c r="D273" s="8"/>
      <c r="E273" s="31"/>
      <c r="F273" s="8"/>
      <c r="G273" s="31"/>
    </row>
    <row r="274" spans="1:7" s="9" customFormat="1" x14ac:dyDescent="0.2">
      <c r="A274" s="30"/>
      <c r="B274" s="8"/>
      <c r="C274" s="31"/>
      <c r="D274" s="8"/>
      <c r="E274" s="31"/>
      <c r="F274" s="8"/>
      <c r="G274" s="31"/>
    </row>
    <row r="275" spans="1:7" s="9" customFormat="1" x14ac:dyDescent="0.2">
      <c r="A275" s="30"/>
      <c r="B275" s="8"/>
      <c r="C275" s="31"/>
      <c r="D275" s="8"/>
      <c r="E275" s="31"/>
      <c r="F275" s="8"/>
      <c r="G275" s="31"/>
    </row>
    <row r="276" spans="1:7" s="9" customFormat="1" x14ac:dyDescent="0.2">
      <c r="A276" s="30"/>
      <c r="B276" s="8"/>
      <c r="C276" s="31"/>
      <c r="D276" s="8"/>
      <c r="E276" s="31"/>
      <c r="F276" s="8"/>
      <c r="G276" s="31"/>
    </row>
    <row r="277" spans="1:7" s="9" customFormat="1" x14ac:dyDescent="0.2">
      <c r="A277" s="30"/>
      <c r="B277" s="8"/>
      <c r="C277" s="31"/>
      <c r="D277" s="8"/>
      <c r="E277" s="31"/>
      <c r="F277" s="8"/>
      <c r="G277" s="31"/>
    </row>
    <row r="278" spans="1:7" s="9" customFormat="1" x14ac:dyDescent="0.2">
      <c r="A278" s="30"/>
      <c r="B278" s="8"/>
      <c r="C278" s="31"/>
      <c r="D278" s="8"/>
      <c r="E278" s="31"/>
      <c r="F278" s="8"/>
      <c r="G278" s="31"/>
    </row>
    <row r="279" spans="1:7" s="9" customFormat="1" x14ac:dyDescent="0.2">
      <c r="A279" s="30"/>
      <c r="B279" s="8"/>
      <c r="C279" s="31"/>
      <c r="D279" s="8"/>
      <c r="E279" s="31"/>
      <c r="F279" s="8"/>
      <c r="G279" s="31"/>
    </row>
    <row r="280" spans="1:7" s="9" customFormat="1" x14ac:dyDescent="0.2">
      <c r="A280" s="30"/>
      <c r="B280" s="8"/>
      <c r="C280" s="31"/>
      <c r="D280" s="8"/>
      <c r="E280" s="31"/>
      <c r="F280" s="8"/>
      <c r="G280" s="31"/>
    </row>
    <row r="281" spans="1:7" s="9" customFormat="1" x14ac:dyDescent="0.2">
      <c r="A281" s="30"/>
      <c r="B281" s="8"/>
      <c r="C281" s="31"/>
      <c r="D281" s="8"/>
      <c r="E281" s="31"/>
      <c r="F281" s="8"/>
      <c r="G281" s="31"/>
    </row>
    <row r="282" spans="1:7" s="9" customFormat="1" x14ac:dyDescent="0.2">
      <c r="A282" s="30"/>
      <c r="B282" s="8"/>
      <c r="C282" s="31"/>
      <c r="D282" s="8"/>
      <c r="E282" s="31"/>
      <c r="F282" s="8"/>
      <c r="G282" s="31"/>
    </row>
    <row r="283" spans="1:7" s="9" customFormat="1" x14ac:dyDescent="0.2">
      <c r="A283" s="30"/>
      <c r="B283" s="8"/>
      <c r="C283" s="31"/>
      <c r="D283" s="8"/>
      <c r="E283" s="31"/>
      <c r="F283" s="8"/>
      <c r="G283" s="31"/>
    </row>
    <row r="284" spans="1:7" s="9" customFormat="1" x14ac:dyDescent="0.2">
      <c r="A284" s="30"/>
      <c r="B284" s="8"/>
      <c r="C284" s="31"/>
      <c r="D284" s="8"/>
      <c r="E284" s="31"/>
      <c r="F284" s="8"/>
      <c r="G284" s="31"/>
    </row>
    <row r="285" spans="1:7" s="9" customFormat="1" x14ac:dyDescent="0.2">
      <c r="A285" s="30"/>
      <c r="B285" s="8"/>
      <c r="C285" s="31"/>
      <c r="D285" s="8"/>
      <c r="E285" s="31"/>
      <c r="F285" s="8"/>
      <c r="G285" s="31"/>
    </row>
    <row r="286" spans="1:7" s="9" customFormat="1" x14ac:dyDescent="0.2">
      <c r="A286" s="30"/>
      <c r="B286" s="8"/>
      <c r="C286" s="31"/>
      <c r="D286" s="8"/>
      <c r="E286" s="31"/>
      <c r="F286" s="8"/>
      <c r="G286" s="31"/>
    </row>
    <row r="287" spans="1:7" s="9" customFormat="1" x14ac:dyDescent="0.2">
      <c r="A287" s="30"/>
      <c r="B287" s="8"/>
      <c r="C287" s="31"/>
      <c r="D287" s="8"/>
      <c r="E287" s="31"/>
      <c r="F287" s="8"/>
      <c r="G287" s="31"/>
    </row>
    <row r="288" spans="1:7" s="9" customFormat="1" x14ac:dyDescent="0.2">
      <c r="A288" s="30"/>
      <c r="B288" s="8"/>
      <c r="C288" s="31"/>
      <c r="D288" s="8"/>
      <c r="E288" s="31"/>
      <c r="F288" s="8"/>
      <c r="G288" s="31"/>
    </row>
    <row r="289" spans="1:7" s="9" customFormat="1" x14ac:dyDescent="0.2">
      <c r="A289" s="30"/>
      <c r="B289" s="8"/>
      <c r="C289" s="31"/>
      <c r="D289" s="8"/>
      <c r="E289" s="31"/>
      <c r="F289" s="8"/>
      <c r="G289" s="31"/>
    </row>
    <row r="290" spans="1:7" s="9" customFormat="1" x14ac:dyDescent="0.2">
      <c r="A290" s="30"/>
      <c r="B290" s="8"/>
      <c r="C290" s="31"/>
      <c r="D290" s="8"/>
      <c r="E290" s="31"/>
      <c r="F290" s="8"/>
      <c r="G290" s="31"/>
    </row>
    <row r="291" spans="1:7" s="9" customFormat="1" x14ac:dyDescent="0.2">
      <c r="A291" s="30"/>
      <c r="B291" s="8"/>
      <c r="C291" s="31"/>
      <c r="D291" s="8"/>
      <c r="E291" s="31"/>
      <c r="F291" s="8"/>
      <c r="G291" s="31"/>
    </row>
    <row r="292" spans="1:7" s="9" customFormat="1" x14ac:dyDescent="0.2">
      <c r="A292" s="30"/>
      <c r="B292" s="8"/>
      <c r="C292" s="31"/>
      <c r="D292" s="8"/>
      <c r="E292" s="31"/>
      <c r="F292" s="8"/>
      <c r="G292" s="31"/>
    </row>
    <row r="293" spans="1:7" s="9" customFormat="1" x14ac:dyDescent="0.2">
      <c r="A293" s="30"/>
      <c r="B293" s="8"/>
      <c r="C293" s="31"/>
      <c r="D293" s="8"/>
      <c r="E293" s="31"/>
      <c r="F293" s="8"/>
      <c r="G293" s="31"/>
    </row>
    <row r="294" spans="1:7" s="9" customFormat="1" x14ac:dyDescent="0.2">
      <c r="A294" s="30"/>
      <c r="B294" s="8"/>
      <c r="C294" s="31"/>
      <c r="D294" s="8"/>
      <c r="E294" s="31"/>
      <c r="F294" s="8"/>
      <c r="G294" s="31"/>
    </row>
    <row r="295" spans="1:7" s="9" customFormat="1" x14ac:dyDescent="0.2">
      <c r="A295" s="30"/>
      <c r="B295" s="8"/>
      <c r="C295" s="31"/>
      <c r="D295" s="8"/>
      <c r="E295" s="31"/>
      <c r="F295" s="8"/>
      <c r="G295" s="31"/>
    </row>
    <row r="296" spans="1:7" s="9" customFormat="1" x14ac:dyDescent="0.2">
      <c r="A296" s="30"/>
      <c r="B296" s="8"/>
      <c r="C296" s="31"/>
      <c r="D296" s="8"/>
      <c r="E296" s="31"/>
      <c r="F296" s="8"/>
      <c r="G296" s="31"/>
    </row>
    <row r="297" spans="1:7" s="9" customFormat="1" x14ac:dyDescent="0.2">
      <c r="A297" s="30"/>
      <c r="B297" s="8"/>
      <c r="C297" s="31"/>
      <c r="D297" s="8"/>
      <c r="E297" s="31"/>
      <c r="F297" s="8"/>
      <c r="G297" s="31"/>
    </row>
    <row r="298" spans="1:7" s="9" customFormat="1" x14ac:dyDescent="0.2">
      <c r="A298" s="30"/>
      <c r="B298" s="8"/>
      <c r="C298" s="31"/>
      <c r="D298" s="8"/>
      <c r="E298" s="31"/>
      <c r="F298" s="8"/>
      <c r="G298" s="31"/>
    </row>
    <row r="299" spans="1:7" s="9" customFormat="1" x14ac:dyDescent="0.2">
      <c r="A299" s="30"/>
      <c r="B299" s="8"/>
      <c r="C299" s="31"/>
      <c r="D299" s="8"/>
      <c r="E299" s="31"/>
      <c r="F299" s="8"/>
      <c r="G299" s="31"/>
    </row>
    <row r="300" spans="1:7" s="9" customFormat="1" x14ac:dyDescent="0.2">
      <c r="A300" s="30"/>
      <c r="B300" s="8"/>
      <c r="C300" s="31"/>
      <c r="D300" s="8"/>
      <c r="E300" s="31"/>
      <c r="F300" s="8"/>
      <c r="G300" s="31"/>
    </row>
    <row r="301" spans="1:7" s="9" customFormat="1" x14ac:dyDescent="0.2">
      <c r="A301" s="30"/>
      <c r="B301" s="8"/>
      <c r="C301" s="31"/>
      <c r="D301" s="8"/>
      <c r="E301" s="31"/>
      <c r="F301" s="8"/>
      <c r="G301" s="31"/>
    </row>
    <row r="302" spans="1:7" s="9" customFormat="1" x14ac:dyDescent="0.2">
      <c r="A302" s="30"/>
      <c r="B302" s="8"/>
      <c r="C302" s="31"/>
      <c r="D302" s="8"/>
      <c r="E302" s="31"/>
      <c r="F302" s="8"/>
      <c r="G302" s="31"/>
    </row>
    <row r="303" spans="1:7" s="9" customFormat="1" x14ac:dyDescent="0.2">
      <c r="A303" s="30"/>
      <c r="B303" s="8"/>
      <c r="C303" s="31"/>
      <c r="D303" s="8"/>
      <c r="E303" s="31"/>
      <c r="F303" s="8"/>
      <c r="G303" s="31"/>
    </row>
    <row r="304" spans="1:7" s="9" customFormat="1" x14ac:dyDescent="0.2">
      <c r="A304" s="30"/>
      <c r="B304" s="8"/>
      <c r="C304" s="31"/>
      <c r="D304" s="8"/>
      <c r="E304" s="31"/>
      <c r="F304" s="8"/>
      <c r="G304" s="31"/>
    </row>
    <row r="305" spans="1:7" s="9" customFormat="1" x14ac:dyDescent="0.2">
      <c r="A305" s="30"/>
      <c r="B305" s="8"/>
      <c r="C305" s="31"/>
      <c r="D305" s="8"/>
      <c r="E305" s="31"/>
      <c r="F305" s="8"/>
      <c r="G305" s="31"/>
    </row>
    <row r="306" spans="1:7" s="9" customFormat="1" x14ac:dyDescent="0.2">
      <c r="A306" s="30"/>
      <c r="B306" s="8"/>
      <c r="C306" s="31"/>
      <c r="D306" s="8"/>
      <c r="E306" s="31"/>
      <c r="F306" s="8"/>
      <c r="G306" s="31"/>
    </row>
    <row r="307" spans="1:7" s="9" customFormat="1" x14ac:dyDescent="0.2">
      <c r="A307" s="30"/>
      <c r="B307" s="8"/>
      <c r="C307" s="31"/>
      <c r="D307" s="8"/>
      <c r="E307" s="31"/>
      <c r="F307" s="8"/>
      <c r="G307" s="31"/>
    </row>
    <row r="308" spans="1:7" s="9" customFormat="1" x14ac:dyDescent="0.2">
      <c r="A308" s="30"/>
      <c r="B308" s="8"/>
      <c r="C308" s="31"/>
      <c r="D308" s="8"/>
      <c r="E308" s="31"/>
      <c r="F308" s="8"/>
      <c r="G308" s="31"/>
    </row>
    <row r="309" spans="1:7" s="9" customFormat="1" x14ac:dyDescent="0.2">
      <c r="A309" s="30"/>
      <c r="B309" s="8"/>
      <c r="C309" s="31"/>
      <c r="D309" s="8"/>
      <c r="E309" s="31"/>
      <c r="F309" s="8"/>
      <c r="G309" s="31"/>
    </row>
    <row r="310" spans="1:7" s="9" customFormat="1" x14ac:dyDescent="0.2">
      <c r="A310" s="30"/>
      <c r="B310" s="8"/>
      <c r="C310" s="31"/>
      <c r="D310" s="8"/>
      <c r="E310" s="31"/>
      <c r="F310" s="8"/>
      <c r="G310" s="31"/>
    </row>
    <row r="311" spans="1:7" s="9" customFormat="1" x14ac:dyDescent="0.2">
      <c r="A311" s="30"/>
      <c r="B311" s="8"/>
      <c r="C311" s="31"/>
      <c r="D311" s="8"/>
      <c r="E311" s="31"/>
      <c r="F311" s="8"/>
      <c r="G311" s="31"/>
    </row>
    <row r="312" spans="1:7" s="9" customFormat="1" x14ac:dyDescent="0.2">
      <c r="A312" s="30"/>
      <c r="B312" s="8"/>
      <c r="C312" s="31"/>
      <c r="D312" s="8"/>
      <c r="E312" s="31"/>
      <c r="F312" s="8"/>
      <c r="G312" s="31"/>
    </row>
    <row r="313" spans="1:7" s="9" customFormat="1" x14ac:dyDescent="0.2">
      <c r="A313" s="30"/>
      <c r="B313" s="8"/>
      <c r="C313" s="31"/>
      <c r="D313" s="8"/>
      <c r="E313" s="31"/>
      <c r="F313" s="8"/>
      <c r="G313" s="31"/>
    </row>
    <row r="314" spans="1:7" s="9" customFormat="1" x14ac:dyDescent="0.2">
      <c r="A314" s="30"/>
      <c r="B314" s="8"/>
      <c r="C314" s="31"/>
      <c r="D314" s="8"/>
      <c r="E314" s="31"/>
      <c r="F314" s="8"/>
      <c r="G314" s="31"/>
    </row>
    <row r="315" spans="1:7" s="9" customFormat="1" x14ac:dyDescent="0.2">
      <c r="A315" s="30"/>
      <c r="B315" s="8"/>
      <c r="C315" s="31"/>
      <c r="D315" s="8"/>
      <c r="E315" s="31"/>
      <c r="F315" s="8"/>
      <c r="G315" s="31"/>
    </row>
    <row r="316" spans="1:7" s="9" customFormat="1" x14ac:dyDescent="0.2">
      <c r="A316" s="30"/>
      <c r="B316" s="8"/>
      <c r="C316" s="31"/>
      <c r="D316" s="8"/>
      <c r="E316" s="31"/>
      <c r="F316" s="8"/>
      <c r="G316" s="31"/>
    </row>
    <row r="317" spans="1:7" s="9" customFormat="1" x14ac:dyDescent="0.2">
      <c r="A317" s="30"/>
      <c r="B317" s="8"/>
      <c r="C317" s="31"/>
      <c r="D317" s="8"/>
      <c r="E317" s="31"/>
      <c r="F317" s="8"/>
      <c r="G317" s="31"/>
    </row>
    <row r="318" spans="1:7" s="9" customFormat="1" x14ac:dyDescent="0.2">
      <c r="A318" s="30"/>
      <c r="B318" s="8"/>
      <c r="C318" s="31"/>
      <c r="D318" s="8"/>
      <c r="E318" s="31"/>
      <c r="F318" s="8"/>
      <c r="G318" s="31"/>
    </row>
    <row r="319" spans="1:7" s="9" customFormat="1" x14ac:dyDescent="0.2">
      <c r="A319" s="30"/>
      <c r="B319" s="8"/>
      <c r="C319" s="31"/>
      <c r="D319" s="8"/>
      <c r="E319" s="31"/>
      <c r="F319" s="8"/>
      <c r="G319" s="31"/>
    </row>
    <row r="320" spans="1:7" s="9" customFormat="1" x14ac:dyDescent="0.2">
      <c r="A320" s="30"/>
      <c r="B320" s="8"/>
      <c r="C320" s="31"/>
      <c r="D320" s="8"/>
      <c r="E320" s="31"/>
      <c r="F320" s="8"/>
      <c r="G320" s="31"/>
    </row>
    <row r="321" spans="1:7" s="9" customFormat="1" x14ac:dyDescent="0.2">
      <c r="A321" s="30"/>
      <c r="B321" s="8"/>
      <c r="C321" s="31"/>
      <c r="D321" s="8"/>
      <c r="E321" s="31"/>
      <c r="F321" s="8"/>
      <c r="G321" s="31"/>
    </row>
    <row r="322" spans="1:7" s="9" customFormat="1" x14ac:dyDescent="0.2">
      <c r="A322" s="30"/>
      <c r="B322" s="8"/>
      <c r="C322" s="31"/>
      <c r="D322" s="8"/>
      <c r="E322" s="31"/>
      <c r="F322" s="8"/>
      <c r="G322" s="31"/>
    </row>
    <row r="323" spans="1:7" s="9" customFormat="1" x14ac:dyDescent="0.2">
      <c r="A323" s="30"/>
      <c r="B323" s="8"/>
      <c r="C323" s="31"/>
      <c r="D323" s="8"/>
      <c r="E323" s="31"/>
      <c r="F323" s="8"/>
      <c r="G323" s="31"/>
    </row>
    <row r="324" spans="1:7" s="9" customFormat="1" x14ac:dyDescent="0.2">
      <c r="A324" s="30"/>
      <c r="B324" s="8"/>
      <c r="C324" s="31"/>
      <c r="D324" s="8"/>
      <c r="E324" s="31"/>
      <c r="F324" s="8"/>
      <c r="G324" s="31"/>
    </row>
    <row r="325" spans="1:7" s="9" customFormat="1" x14ac:dyDescent="0.2">
      <c r="A325" s="30"/>
      <c r="B325" s="8"/>
      <c r="C325" s="31"/>
      <c r="D325" s="8"/>
      <c r="E325" s="31"/>
      <c r="F325" s="8"/>
      <c r="G325" s="31"/>
    </row>
    <row r="326" spans="1:7" s="9" customFormat="1" x14ac:dyDescent="0.2">
      <c r="A326" s="30"/>
      <c r="B326" s="8"/>
      <c r="C326" s="31"/>
      <c r="D326" s="8"/>
      <c r="E326" s="31"/>
      <c r="F326" s="8"/>
      <c r="G326" s="31"/>
    </row>
    <row r="327" spans="1:7" s="9" customFormat="1" x14ac:dyDescent="0.2">
      <c r="A327" s="30"/>
      <c r="B327" s="8"/>
      <c r="C327" s="31"/>
      <c r="D327" s="8"/>
      <c r="E327" s="31"/>
      <c r="F327" s="8"/>
      <c r="G327" s="31"/>
    </row>
    <row r="328" spans="1:7" s="9" customFormat="1" x14ac:dyDescent="0.2">
      <c r="A328" s="30"/>
      <c r="B328" s="8"/>
      <c r="C328" s="31"/>
      <c r="D328" s="8"/>
      <c r="E328" s="31"/>
      <c r="F328" s="8"/>
      <c r="G328" s="31"/>
    </row>
    <row r="329" spans="1:7" s="9" customFormat="1" x14ac:dyDescent="0.2">
      <c r="A329" s="30"/>
      <c r="B329" s="8"/>
      <c r="C329" s="31"/>
      <c r="D329" s="8"/>
      <c r="E329" s="31"/>
      <c r="F329" s="8"/>
      <c r="G329" s="31"/>
    </row>
    <row r="330" spans="1:7" s="9" customFormat="1" x14ac:dyDescent="0.2">
      <c r="A330" s="30"/>
      <c r="B330" s="8"/>
      <c r="C330" s="31"/>
      <c r="D330" s="8"/>
      <c r="E330" s="31"/>
      <c r="F330" s="8"/>
      <c r="G330" s="31"/>
    </row>
    <row r="331" spans="1:7" s="9" customFormat="1" x14ac:dyDescent="0.2">
      <c r="A331" s="30"/>
      <c r="B331" s="8"/>
      <c r="C331" s="31"/>
      <c r="D331" s="8"/>
      <c r="E331" s="31"/>
      <c r="F331" s="8"/>
      <c r="G331" s="31"/>
    </row>
    <row r="332" spans="1:7" s="9" customFormat="1" x14ac:dyDescent="0.2">
      <c r="A332" s="30"/>
      <c r="B332" s="8"/>
      <c r="C332" s="31"/>
      <c r="D332" s="8"/>
      <c r="E332" s="31"/>
      <c r="F332" s="8"/>
      <c r="G332" s="31"/>
    </row>
    <row r="333" spans="1:7" s="9" customFormat="1" x14ac:dyDescent="0.2">
      <c r="A333" s="30"/>
      <c r="B333" s="8"/>
      <c r="C333" s="31"/>
      <c r="D333" s="8"/>
      <c r="E333" s="31"/>
      <c r="F333" s="8"/>
      <c r="G333" s="31"/>
    </row>
    <row r="334" spans="1:7" s="9" customFormat="1" x14ac:dyDescent="0.2">
      <c r="A334" s="30"/>
      <c r="B334" s="8"/>
      <c r="C334" s="31"/>
      <c r="D334" s="8"/>
      <c r="E334" s="31"/>
      <c r="F334" s="8"/>
      <c r="G334" s="31"/>
    </row>
    <row r="335" spans="1:7" s="9" customFormat="1" x14ac:dyDescent="0.2">
      <c r="A335" s="30"/>
      <c r="B335" s="8"/>
      <c r="C335" s="31"/>
      <c r="D335" s="8"/>
      <c r="E335" s="31"/>
      <c r="F335" s="8"/>
      <c r="G335" s="31"/>
    </row>
    <row r="336" spans="1:7" s="9" customFormat="1" x14ac:dyDescent="0.2">
      <c r="A336" s="30"/>
      <c r="B336" s="8"/>
      <c r="C336" s="31"/>
      <c r="D336" s="8"/>
      <c r="E336" s="31"/>
      <c r="F336" s="8"/>
      <c r="G336" s="31"/>
    </row>
    <row r="337" spans="1:7" s="9" customFormat="1" x14ac:dyDescent="0.2">
      <c r="A337" s="30"/>
      <c r="B337" s="8"/>
      <c r="C337" s="31"/>
      <c r="D337" s="8"/>
      <c r="E337" s="31"/>
      <c r="F337" s="8"/>
      <c r="G337" s="31"/>
    </row>
    <row r="338" spans="1:7" s="9" customFormat="1" x14ac:dyDescent="0.2">
      <c r="A338" s="30"/>
      <c r="B338" s="8"/>
      <c r="C338" s="31"/>
      <c r="D338" s="8"/>
      <c r="E338" s="31"/>
      <c r="F338" s="8"/>
      <c r="G338" s="31"/>
    </row>
    <row r="339" spans="1:7" s="9" customFormat="1" x14ac:dyDescent="0.2">
      <c r="A339" s="30"/>
      <c r="B339" s="8"/>
      <c r="C339" s="31"/>
      <c r="D339" s="8"/>
      <c r="E339" s="31"/>
      <c r="F339" s="8"/>
      <c r="G339" s="31"/>
    </row>
    <row r="340" spans="1:7" s="9" customFormat="1" x14ac:dyDescent="0.2">
      <c r="A340" s="30"/>
      <c r="B340" s="8"/>
      <c r="C340" s="31"/>
      <c r="D340" s="8"/>
      <c r="E340" s="31"/>
      <c r="F340" s="8"/>
      <c r="G340" s="31"/>
    </row>
    <row r="341" spans="1:7" s="9" customFormat="1" x14ac:dyDescent="0.2">
      <c r="A341" s="30"/>
      <c r="B341" s="8"/>
      <c r="C341" s="31"/>
      <c r="D341" s="8"/>
      <c r="E341" s="31"/>
      <c r="F341" s="8"/>
      <c r="G341" s="31"/>
    </row>
    <row r="342" spans="1:7" s="9" customFormat="1" x14ac:dyDescent="0.2">
      <c r="A342" s="30"/>
      <c r="B342" s="8"/>
      <c r="C342" s="31"/>
      <c r="D342" s="8"/>
      <c r="E342" s="31"/>
      <c r="F342" s="8"/>
      <c r="G342" s="31"/>
    </row>
    <row r="343" spans="1:7" s="9" customFormat="1" x14ac:dyDescent="0.2">
      <c r="A343" s="30"/>
      <c r="B343" s="8"/>
      <c r="C343" s="31"/>
      <c r="D343" s="8"/>
      <c r="E343" s="31"/>
      <c r="F343" s="8"/>
      <c r="G343" s="31"/>
    </row>
    <row r="344" spans="1:7" s="9" customFormat="1" x14ac:dyDescent="0.2">
      <c r="A344" s="30"/>
      <c r="B344" s="8"/>
      <c r="C344" s="31"/>
      <c r="D344" s="8"/>
      <c r="E344" s="31"/>
      <c r="F344" s="8"/>
      <c r="G344" s="31"/>
    </row>
    <row r="345" spans="1:7" s="9" customFormat="1" x14ac:dyDescent="0.2">
      <c r="A345" s="30"/>
      <c r="B345" s="8"/>
      <c r="C345" s="31"/>
      <c r="D345" s="8"/>
      <c r="E345" s="31"/>
      <c r="F345" s="8"/>
      <c r="G345" s="31"/>
    </row>
    <row r="346" spans="1:7" s="9" customFormat="1" x14ac:dyDescent="0.2">
      <c r="A346" s="30"/>
      <c r="B346" s="8"/>
      <c r="C346" s="31"/>
      <c r="D346" s="8"/>
      <c r="E346" s="31"/>
      <c r="F346" s="8"/>
      <c r="G346" s="31"/>
    </row>
    <row r="347" spans="1:7" s="9" customFormat="1" x14ac:dyDescent="0.2">
      <c r="A347" s="30"/>
      <c r="B347" s="8"/>
      <c r="C347" s="31"/>
      <c r="D347" s="8"/>
      <c r="E347" s="31"/>
      <c r="F347" s="8"/>
      <c r="G347" s="31"/>
    </row>
    <row r="348" spans="1:7" s="9" customFormat="1" x14ac:dyDescent="0.2">
      <c r="A348" s="30"/>
      <c r="B348" s="8"/>
      <c r="C348" s="31"/>
      <c r="D348" s="8"/>
      <c r="E348" s="31"/>
      <c r="F348" s="8"/>
      <c r="G348" s="31"/>
    </row>
    <row r="349" spans="1:7" s="9" customFormat="1" x14ac:dyDescent="0.2">
      <c r="A349" s="30"/>
      <c r="B349" s="8"/>
      <c r="C349" s="31"/>
      <c r="D349" s="8"/>
      <c r="E349" s="31"/>
      <c r="F349" s="8"/>
      <c r="G349" s="31"/>
    </row>
    <row r="350" spans="1:7" s="9" customFormat="1" x14ac:dyDescent="0.2">
      <c r="A350" s="30"/>
      <c r="B350" s="8"/>
      <c r="C350" s="31"/>
      <c r="D350" s="8"/>
      <c r="E350" s="31"/>
      <c r="F350" s="8"/>
      <c r="G350" s="31"/>
    </row>
    <row r="351" spans="1:7" s="9" customFormat="1" x14ac:dyDescent="0.2">
      <c r="A351" s="30"/>
      <c r="B351" s="8"/>
      <c r="C351" s="31"/>
      <c r="D351" s="8"/>
      <c r="E351" s="31"/>
      <c r="F351" s="8"/>
      <c r="G351" s="31"/>
    </row>
    <row r="352" spans="1:7" s="9" customFormat="1" x14ac:dyDescent="0.2">
      <c r="A352" s="30"/>
      <c r="B352" s="8"/>
      <c r="C352" s="31"/>
      <c r="D352" s="8"/>
      <c r="E352" s="31"/>
      <c r="F352" s="8"/>
      <c r="G352" s="31"/>
    </row>
    <row r="353" spans="1:7" s="9" customFormat="1" x14ac:dyDescent="0.2">
      <c r="A353" s="30"/>
      <c r="B353" s="8"/>
      <c r="C353" s="31"/>
      <c r="D353" s="8"/>
      <c r="E353" s="31"/>
      <c r="F353" s="8"/>
      <c r="G353" s="31"/>
    </row>
    <row r="354" spans="1:7" s="9" customFormat="1" x14ac:dyDescent="0.2">
      <c r="A354" s="30"/>
      <c r="B354" s="8"/>
      <c r="C354" s="31"/>
      <c r="D354" s="8"/>
      <c r="E354" s="31"/>
      <c r="F354" s="8"/>
      <c r="G354" s="31"/>
    </row>
    <row r="355" spans="1:7" s="9" customFormat="1" x14ac:dyDescent="0.2">
      <c r="A355" s="30"/>
      <c r="B355" s="8"/>
      <c r="C355" s="31"/>
      <c r="D355" s="8"/>
      <c r="E355" s="31"/>
      <c r="F355" s="8"/>
      <c r="G355" s="31"/>
    </row>
    <row r="356" spans="1:7" s="9" customFormat="1" x14ac:dyDescent="0.2">
      <c r="A356" s="30"/>
      <c r="B356" s="8"/>
      <c r="C356" s="31"/>
      <c r="D356" s="8"/>
      <c r="E356" s="31"/>
      <c r="F356" s="8"/>
      <c r="G356" s="31"/>
    </row>
    <row r="357" spans="1:7" s="9" customFormat="1" x14ac:dyDescent="0.2">
      <c r="A357" s="30"/>
      <c r="B357" s="8"/>
      <c r="C357" s="31"/>
      <c r="D357" s="8"/>
      <c r="E357" s="31"/>
      <c r="F357" s="8"/>
      <c r="G357" s="31"/>
    </row>
    <row r="358" spans="1:7" s="9" customFormat="1" x14ac:dyDescent="0.2">
      <c r="A358" s="30"/>
      <c r="B358" s="8"/>
      <c r="C358" s="31"/>
      <c r="D358" s="8"/>
      <c r="E358" s="31"/>
      <c r="F358" s="8"/>
      <c r="G358" s="31"/>
    </row>
    <row r="359" spans="1:7" s="9" customFormat="1" x14ac:dyDescent="0.2">
      <c r="A359" s="30"/>
      <c r="B359" s="8"/>
      <c r="C359" s="31"/>
      <c r="D359" s="8"/>
      <c r="E359" s="31"/>
      <c r="F359" s="8"/>
      <c r="G359" s="31"/>
    </row>
    <row r="360" spans="1:7" s="9" customFormat="1" x14ac:dyDescent="0.2">
      <c r="A360" s="30"/>
      <c r="B360" s="8"/>
      <c r="C360" s="31"/>
      <c r="D360" s="8"/>
      <c r="E360" s="31"/>
      <c r="F360" s="8"/>
      <c r="G360" s="31"/>
    </row>
    <row r="361" spans="1:7" s="9" customFormat="1" x14ac:dyDescent="0.2">
      <c r="A361" s="30"/>
      <c r="B361" s="8"/>
      <c r="C361" s="31"/>
      <c r="D361" s="8"/>
      <c r="E361" s="31"/>
      <c r="F361" s="8"/>
      <c r="G361" s="31"/>
    </row>
    <row r="362" spans="1:7" s="9" customFormat="1" x14ac:dyDescent="0.2">
      <c r="A362" s="30"/>
      <c r="B362" s="8"/>
      <c r="C362" s="31"/>
      <c r="D362" s="8"/>
      <c r="E362" s="31"/>
      <c r="F362" s="8"/>
      <c r="G362" s="31"/>
    </row>
    <row r="363" spans="1:7" s="9" customFormat="1" x14ac:dyDescent="0.2">
      <c r="A363" s="30"/>
      <c r="B363" s="8"/>
      <c r="C363" s="31"/>
      <c r="D363" s="8"/>
      <c r="E363" s="31"/>
      <c r="F363" s="8"/>
      <c r="G363" s="31"/>
    </row>
    <row r="364" spans="1:7" s="9" customFormat="1" x14ac:dyDescent="0.2">
      <c r="A364" s="30"/>
      <c r="B364" s="8"/>
      <c r="C364" s="31"/>
      <c r="D364" s="8"/>
      <c r="E364" s="31"/>
      <c r="F364" s="8"/>
      <c r="G364" s="31"/>
    </row>
    <row r="365" spans="1:7" s="9" customFormat="1" x14ac:dyDescent="0.2">
      <c r="A365" s="30"/>
      <c r="B365" s="8"/>
      <c r="C365" s="31"/>
      <c r="D365" s="8"/>
      <c r="E365" s="31"/>
      <c r="F365" s="8"/>
      <c r="G365" s="31"/>
    </row>
    <row r="366" spans="1:7" s="9" customFormat="1" x14ac:dyDescent="0.2">
      <c r="A366" s="30"/>
      <c r="B366" s="8"/>
      <c r="C366" s="31"/>
      <c r="D366" s="8"/>
      <c r="E366" s="31"/>
      <c r="F366" s="8"/>
      <c r="G366" s="31"/>
    </row>
    <row r="367" spans="1:7" s="9" customFormat="1" x14ac:dyDescent="0.2">
      <c r="A367" s="30"/>
      <c r="B367" s="8"/>
      <c r="C367" s="31"/>
      <c r="D367" s="8"/>
      <c r="E367" s="31"/>
      <c r="F367" s="8"/>
      <c r="G367" s="31"/>
    </row>
    <row r="368" spans="1:7" s="9" customFormat="1" x14ac:dyDescent="0.2">
      <c r="A368" s="30"/>
      <c r="B368" s="8"/>
      <c r="C368" s="31"/>
      <c r="D368" s="8"/>
      <c r="E368" s="31"/>
      <c r="F368" s="8"/>
      <c r="G368" s="31"/>
    </row>
    <row r="369" spans="1:7" s="9" customFormat="1" x14ac:dyDescent="0.2">
      <c r="A369" s="30"/>
      <c r="B369" s="8"/>
      <c r="C369" s="31"/>
      <c r="D369" s="8"/>
      <c r="E369" s="31"/>
      <c r="F369" s="8"/>
      <c r="G369" s="31"/>
    </row>
    <row r="370" spans="1:7" s="9" customFormat="1" x14ac:dyDescent="0.2">
      <c r="A370" s="30"/>
      <c r="B370" s="8"/>
      <c r="C370" s="31"/>
      <c r="D370" s="8"/>
      <c r="E370" s="31"/>
      <c r="F370" s="8"/>
      <c r="G370" s="31"/>
    </row>
    <row r="371" spans="1:7" s="9" customFormat="1" x14ac:dyDescent="0.2">
      <c r="A371" s="30"/>
      <c r="B371" s="8"/>
      <c r="C371" s="31"/>
      <c r="D371" s="8"/>
      <c r="E371" s="31"/>
      <c r="F371" s="8"/>
      <c r="G371" s="31"/>
    </row>
    <row r="372" spans="1:7" s="9" customFormat="1" x14ac:dyDescent="0.2">
      <c r="A372" s="30"/>
      <c r="B372" s="8"/>
      <c r="C372" s="31"/>
      <c r="D372" s="8"/>
      <c r="E372" s="31"/>
      <c r="F372" s="8"/>
      <c r="G372" s="31"/>
    </row>
    <row r="373" spans="1:7" s="9" customFormat="1" x14ac:dyDescent="0.2">
      <c r="A373" s="30"/>
      <c r="B373" s="8"/>
      <c r="C373" s="31"/>
      <c r="D373" s="8"/>
      <c r="E373" s="31"/>
      <c r="F373" s="8"/>
      <c r="G373" s="31"/>
    </row>
    <row r="374" spans="1:7" s="9" customFormat="1" x14ac:dyDescent="0.2">
      <c r="A374" s="30"/>
      <c r="B374" s="8"/>
      <c r="C374" s="31"/>
      <c r="D374" s="8"/>
      <c r="E374" s="31"/>
      <c r="F374" s="8"/>
      <c r="G374" s="31"/>
    </row>
    <row r="375" spans="1:7" s="9" customFormat="1" x14ac:dyDescent="0.2">
      <c r="A375" s="30"/>
      <c r="B375" s="8"/>
      <c r="C375" s="31"/>
      <c r="D375" s="8"/>
      <c r="E375" s="31"/>
      <c r="F375" s="8"/>
      <c r="G375" s="31"/>
    </row>
    <row r="376" spans="1:7" s="9" customFormat="1" x14ac:dyDescent="0.2">
      <c r="A376" s="30"/>
      <c r="B376" s="8"/>
      <c r="C376" s="31"/>
      <c r="D376" s="8"/>
      <c r="E376" s="31"/>
      <c r="F376" s="8"/>
      <c r="G376" s="31"/>
    </row>
    <row r="377" spans="1:7" s="9" customFormat="1" x14ac:dyDescent="0.2">
      <c r="A377" s="30"/>
      <c r="B377" s="8"/>
      <c r="C377" s="31"/>
      <c r="D377" s="8"/>
      <c r="E377" s="31"/>
      <c r="F377" s="8"/>
      <c r="G377" s="31"/>
    </row>
    <row r="378" spans="1:7" s="9" customFormat="1" x14ac:dyDescent="0.2">
      <c r="A378" s="30"/>
      <c r="B378" s="8"/>
      <c r="C378" s="31"/>
      <c r="D378" s="8"/>
      <c r="E378" s="31"/>
      <c r="F378" s="8"/>
      <c r="G378" s="31"/>
    </row>
    <row r="379" spans="1:7" s="9" customFormat="1" x14ac:dyDescent="0.2">
      <c r="A379" s="30"/>
      <c r="B379" s="8"/>
      <c r="C379" s="31"/>
      <c r="D379" s="8"/>
      <c r="E379" s="31"/>
      <c r="F379" s="8"/>
      <c r="G379" s="31"/>
    </row>
    <row r="380" spans="1:7" s="9" customFormat="1" x14ac:dyDescent="0.2">
      <c r="A380" s="30"/>
      <c r="B380" s="8"/>
      <c r="C380" s="31"/>
      <c r="D380" s="8"/>
      <c r="E380" s="31"/>
      <c r="F380" s="8"/>
      <c r="G380" s="31"/>
    </row>
    <row r="381" spans="1:7" s="9" customFormat="1" x14ac:dyDescent="0.2">
      <c r="A381" s="30"/>
      <c r="B381" s="8"/>
      <c r="C381" s="31"/>
      <c r="D381" s="8"/>
      <c r="E381" s="31"/>
      <c r="F381" s="8"/>
      <c r="G381" s="31"/>
    </row>
    <row r="382" spans="1:7" s="9" customFormat="1" x14ac:dyDescent="0.2">
      <c r="A382" s="30"/>
      <c r="B382" s="8"/>
      <c r="C382" s="31"/>
      <c r="D382" s="8"/>
      <c r="E382" s="31"/>
      <c r="F382" s="8"/>
      <c r="G382" s="31"/>
    </row>
    <row r="383" spans="1:7" s="9" customFormat="1" x14ac:dyDescent="0.2">
      <c r="A383" s="30"/>
      <c r="B383" s="8"/>
      <c r="C383" s="31"/>
      <c r="D383" s="8"/>
      <c r="E383" s="31"/>
      <c r="F383" s="8"/>
      <c r="G383" s="31"/>
    </row>
    <row r="384" spans="1:7" s="9" customFormat="1" x14ac:dyDescent="0.2">
      <c r="A384" s="30"/>
      <c r="B384" s="8"/>
      <c r="C384" s="31"/>
      <c r="D384" s="8"/>
      <c r="E384" s="31"/>
      <c r="F384" s="8"/>
      <c r="G384" s="31"/>
    </row>
    <row r="385" spans="1:7" s="9" customFormat="1" x14ac:dyDescent="0.2">
      <c r="A385" s="30"/>
      <c r="B385" s="8"/>
      <c r="C385" s="31"/>
      <c r="D385" s="8"/>
      <c r="E385" s="31"/>
      <c r="F385" s="8"/>
      <c r="G385" s="31"/>
    </row>
    <row r="386" spans="1:7" s="9" customFormat="1" x14ac:dyDescent="0.2">
      <c r="A386" s="30"/>
      <c r="B386" s="8"/>
      <c r="C386" s="31"/>
      <c r="D386" s="8"/>
      <c r="E386" s="31"/>
      <c r="F386" s="8"/>
      <c r="G386" s="31"/>
    </row>
    <row r="387" spans="1:7" s="9" customFormat="1" x14ac:dyDescent="0.2">
      <c r="A387" s="30"/>
      <c r="B387" s="8"/>
      <c r="C387" s="31"/>
      <c r="D387" s="8"/>
      <c r="E387" s="31"/>
      <c r="F387" s="8"/>
      <c r="G387" s="31"/>
    </row>
    <row r="388" spans="1:7" s="9" customFormat="1" x14ac:dyDescent="0.2">
      <c r="A388" s="30"/>
      <c r="B388" s="8"/>
      <c r="C388" s="31"/>
      <c r="D388" s="8"/>
      <c r="E388" s="31"/>
      <c r="F388" s="8"/>
      <c r="G388" s="31"/>
    </row>
    <row r="389" spans="1:7" s="9" customFormat="1" x14ac:dyDescent="0.2">
      <c r="A389" s="30"/>
      <c r="B389" s="8"/>
      <c r="C389" s="31"/>
      <c r="D389" s="8"/>
      <c r="E389" s="31"/>
      <c r="F389" s="8"/>
      <c r="G389" s="31"/>
    </row>
    <row r="390" spans="1:7" s="9" customFormat="1" x14ac:dyDescent="0.2">
      <c r="A390" s="30"/>
      <c r="B390" s="8"/>
      <c r="C390" s="31"/>
      <c r="D390" s="8"/>
      <c r="E390" s="31"/>
      <c r="F390" s="8"/>
      <c r="G390" s="31"/>
    </row>
    <row r="391" spans="1:7" s="9" customFormat="1" x14ac:dyDescent="0.2">
      <c r="A391" s="30"/>
      <c r="B391" s="8"/>
      <c r="C391" s="31"/>
      <c r="D391" s="8"/>
      <c r="E391" s="31"/>
      <c r="F391" s="8"/>
      <c r="G391" s="31"/>
    </row>
    <row r="392" spans="1:7" s="9" customFormat="1" x14ac:dyDescent="0.2">
      <c r="A392" s="30"/>
      <c r="B392" s="8"/>
      <c r="C392" s="31"/>
      <c r="D392" s="8"/>
      <c r="E392" s="31"/>
      <c r="F392" s="8"/>
      <c r="G392" s="31"/>
    </row>
    <row r="393" spans="1:7" s="9" customFormat="1" x14ac:dyDescent="0.2">
      <c r="A393" s="30"/>
      <c r="B393" s="8"/>
      <c r="C393" s="31"/>
      <c r="D393" s="8"/>
      <c r="E393" s="31"/>
      <c r="F393" s="8"/>
      <c r="G393" s="31"/>
    </row>
    <row r="394" spans="1:7" s="9" customFormat="1" x14ac:dyDescent="0.2">
      <c r="A394" s="30"/>
      <c r="B394" s="8"/>
      <c r="C394" s="31"/>
      <c r="D394" s="8"/>
      <c r="E394" s="31"/>
      <c r="F394" s="8"/>
      <c r="G394" s="31"/>
    </row>
    <row r="395" spans="1:7" s="9" customFormat="1" x14ac:dyDescent="0.2">
      <c r="A395" s="30"/>
      <c r="B395" s="8"/>
      <c r="C395" s="31"/>
      <c r="D395" s="8"/>
      <c r="E395" s="31"/>
      <c r="F395" s="8"/>
      <c r="G395" s="31"/>
    </row>
    <row r="396" spans="1:7" s="9" customFormat="1" x14ac:dyDescent="0.2">
      <c r="A396" s="30"/>
      <c r="B396" s="8"/>
      <c r="C396" s="31"/>
      <c r="D396" s="8"/>
      <c r="E396" s="31"/>
      <c r="F396" s="8"/>
      <c r="G396" s="31"/>
    </row>
    <row r="397" spans="1:7" s="9" customFormat="1" x14ac:dyDescent="0.2">
      <c r="A397" s="30"/>
      <c r="B397" s="8"/>
      <c r="C397" s="31"/>
      <c r="D397" s="8"/>
      <c r="E397" s="31"/>
      <c r="F397" s="8"/>
      <c r="G397" s="31"/>
    </row>
    <row r="398" spans="1:7" s="9" customFormat="1" x14ac:dyDescent="0.2">
      <c r="A398" s="30"/>
      <c r="B398" s="8"/>
      <c r="C398" s="31"/>
      <c r="D398" s="8"/>
      <c r="E398" s="31"/>
      <c r="F398" s="8"/>
      <c r="G398" s="31"/>
    </row>
    <row r="399" spans="1:7" s="9" customFormat="1" x14ac:dyDescent="0.2">
      <c r="A399" s="30"/>
      <c r="B399" s="8"/>
      <c r="C399" s="31"/>
      <c r="D399" s="8"/>
      <c r="E399" s="31"/>
      <c r="F399" s="8"/>
      <c r="G399" s="31"/>
    </row>
    <row r="400" spans="1:7" s="9" customFormat="1" x14ac:dyDescent="0.2">
      <c r="A400" s="30"/>
      <c r="B400" s="8"/>
      <c r="C400" s="31"/>
      <c r="D400" s="8"/>
      <c r="E400" s="31"/>
      <c r="F400" s="8"/>
      <c r="G400" s="31"/>
    </row>
    <row r="401" spans="1:7" s="9" customFormat="1" x14ac:dyDescent="0.2">
      <c r="A401" s="30"/>
      <c r="B401" s="8"/>
      <c r="C401" s="31"/>
      <c r="D401" s="8"/>
      <c r="E401" s="31"/>
      <c r="F401" s="8"/>
      <c r="G401" s="31"/>
    </row>
    <row r="402" spans="1:7" s="9" customFormat="1" x14ac:dyDescent="0.2">
      <c r="A402" s="30"/>
      <c r="B402" s="8"/>
      <c r="C402" s="31"/>
      <c r="D402" s="8"/>
      <c r="E402" s="31"/>
      <c r="F402" s="8"/>
      <c r="G402" s="31"/>
    </row>
    <row r="403" spans="1:7" s="9" customFormat="1" x14ac:dyDescent="0.2">
      <c r="A403" s="30"/>
      <c r="B403" s="8"/>
      <c r="C403" s="31"/>
      <c r="D403" s="8"/>
      <c r="E403" s="31"/>
      <c r="F403" s="8"/>
      <c r="G403" s="31"/>
    </row>
    <row r="404" spans="1:7" s="9" customFormat="1" x14ac:dyDescent="0.2">
      <c r="A404" s="30"/>
      <c r="B404" s="8"/>
      <c r="C404" s="31"/>
      <c r="D404" s="8"/>
      <c r="E404" s="31"/>
      <c r="F404" s="8"/>
      <c r="G404" s="31"/>
    </row>
    <row r="405" spans="1:7" s="9" customFormat="1" x14ac:dyDescent="0.2">
      <c r="A405" s="30"/>
      <c r="B405" s="8"/>
      <c r="C405" s="31"/>
      <c r="D405" s="8"/>
      <c r="E405" s="31"/>
      <c r="F405" s="8"/>
      <c r="G405" s="31"/>
    </row>
    <row r="406" spans="1:7" s="9" customFormat="1" x14ac:dyDescent="0.2">
      <c r="A406" s="30"/>
      <c r="B406" s="8"/>
      <c r="C406" s="31"/>
      <c r="D406" s="8"/>
      <c r="E406" s="31"/>
      <c r="F406" s="8"/>
      <c r="G406" s="31"/>
    </row>
    <row r="407" spans="1:7" s="9" customFormat="1" x14ac:dyDescent="0.2">
      <c r="A407" s="30"/>
      <c r="B407" s="8"/>
      <c r="C407" s="31"/>
      <c r="D407" s="8"/>
      <c r="E407" s="31"/>
      <c r="F407" s="8"/>
      <c r="G407" s="31"/>
    </row>
    <row r="408" spans="1:7" s="9" customFormat="1" x14ac:dyDescent="0.2">
      <c r="A408" s="30"/>
      <c r="B408" s="8"/>
      <c r="C408" s="31"/>
      <c r="D408" s="8"/>
      <c r="E408" s="31"/>
      <c r="F408" s="8"/>
      <c r="G408" s="31"/>
    </row>
    <row r="409" spans="1:7" s="9" customFormat="1" x14ac:dyDescent="0.2">
      <c r="A409" s="30"/>
      <c r="B409" s="8"/>
      <c r="C409" s="31"/>
      <c r="D409" s="8"/>
      <c r="E409" s="31"/>
      <c r="F409" s="8"/>
      <c r="G409" s="31"/>
    </row>
    <row r="410" spans="1:7" s="9" customFormat="1" x14ac:dyDescent="0.2">
      <c r="A410" s="30"/>
      <c r="B410" s="8"/>
      <c r="C410" s="31"/>
      <c r="D410" s="8"/>
      <c r="E410" s="31"/>
      <c r="F410" s="8"/>
      <c r="G410" s="31"/>
    </row>
    <row r="411" spans="1:7" s="9" customFormat="1" x14ac:dyDescent="0.2">
      <c r="A411" s="30"/>
      <c r="B411" s="8"/>
      <c r="C411" s="31"/>
      <c r="D411" s="8"/>
      <c r="E411" s="31"/>
      <c r="F411" s="8"/>
      <c r="G411" s="31"/>
    </row>
    <row r="412" spans="1:7" s="9" customFormat="1" x14ac:dyDescent="0.2">
      <c r="A412" s="30"/>
      <c r="B412" s="8"/>
      <c r="C412" s="31"/>
      <c r="D412" s="8"/>
      <c r="E412" s="31"/>
      <c r="F412" s="8"/>
      <c r="G412" s="31"/>
    </row>
    <row r="413" spans="1:7" s="9" customFormat="1" x14ac:dyDescent="0.2">
      <c r="A413" s="30"/>
      <c r="B413" s="8"/>
      <c r="C413" s="31"/>
      <c r="D413" s="8"/>
      <c r="E413" s="31"/>
      <c r="F413" s="8"/>
      <c r="G413" s="31"/>
    </row>
    <row r="414" spans="1:7" s="9" customFormat="1" x14ac:dyDescent="0.2">
      <c r="A414" s="30"/>
      <c r="B414" s="8"/>
      <c r="C414" s="31"/>
      <c r="D414" s="8"/>
      <c r="E414" s="31"/>
      <c r="F414" s="8"/>
      <c r="G414" s="31"/>
    </row>
    <row r="415" spans="1:7" s="9" customFormat="1" x14ac:dyDescent="0.2">
      <c r="A415" s="30"/>
      <c r="B415" s="8"/>
      <c r="C415" s="31"/>
      <c r="D415" s="8"/>
      <c r="E415" s="31"/>
      <c r="F415" s="8"/>
      <c r="G415" s="31"/>
    </row>
    <row r="416" spans="1:7" s="9" customFormat="1" x14ac:dyDescent="0.2">
      <c r="A416" s="30"/>
      <c r="B416" s="8"/>
      <c r="C416" s="31"/>
      <c r="D416" s="8"/>
      <c r="E416" s="31"/>
      <c r="F416" s="8"/>
      <c r="G416" s="31"/>
    </row>
    <row r="417" spans="1:7" s="9" customFormat="1" x14ac:dyDescent="0.2">
      <c r="A417" s="30"/>
      <c r="B417" s="8"/>
      <c r="C417" s="31"/>
      <c r="D417" s="8"/>
      <c r="E417" s="31"/>
      <c r="F417" s="8"/>
      <c r="G417" s="31"/>
    </row>
    <row r="418" spans="1:7" s="9" customFormat="1" x14ac:dyDescent="0.2">
      <c r="A418" s="30"/>
      <c r="B418" s="8"/>
      <c r="C418" s="31"/>
      <c r="D418" s="8"/>
      <c r="E418" s="31"/>
      <c r="F418" s="8"/>
      <c r="G418" s="31"/>
    </row>
    <row r="419" spans="1:7" s="9" customFormat="1" x14ac:dyDescent="0.2">
      <c r="A419" s="30"/>
      <c r="B419" s="8"/>
      <c r="C419" s="31"/>
      <c r="D419" s="8"/>
      <c r="E419" s="31"/>
      <c r="F419" s="8"/>
      <c r="G419" s="31"/>
    </row>
    <row r="420" spans="1:7" s="9" customFormat="1" x14ac:dyDescent="0.2">
      <c r="A420" s="30"/>
      <c r="B420" s="8"/>
      <c r="C420" s="31"/>
      <c r="D420" s="8"/>
      <c r="E420" s="31"/>
      <c r="F420" s="8"/>
      <c r="G420" s="31"/>
    </row>
    <row r="421" spans="1:7" s="9" customFormat="1" x14ac:dyDescent="0.2">
      <c r="A421" s="30"/>
      <c r="B421" s="8"/>
      <c r="C421" s="31"/>
      <c r="D421" s="8"/>
      <c r="E421" s="31"/>
      <c r="F421" s="8"/>
      <c r="G421" s="31"/>
    </row>
    <row r="422" spans="1:7" s="9" customFormat="1" x14ac:dyDescent="0.2">
      <c r="A422" s="30"/>
      <c r="B422" s="8"/>
      <c r="C422" s="31"/>
      <c r="D422" s="8"/>
      <c r="E422" s="31"/>
      <c r="F422" s="8"/>
      <c r="G422" s="31"/>
    </row>
    <row r="423" spans="1:7" s="9" customFormat="1" x14ac:dyDescent="0.2">
      <c r="A423" s="30"/>
      <c r="B423" s="8"/>
      <c r="C423" s="31"/>
      <c r="D423" s="8"/>
      <c r="E423" s="31"/>
      <c r="F423" s="8"/>
      <c r="G423" s="31"/>
    </row>
    <row r="424" spans="1:7" s="9" customFormat="1" x14ac:dyDescent="0.2">
      <c r="A424" s="30"/>
      <c r="B424" s="8"/>
      <c r="C424" s="31"/>
      <c r="D424" s="8"/>
      <c r="E424" s="31"/>
      <c r="F424" s="8"/>
      <c r="G424" s="31"/>
    </row>
    <row r="425" spans="1:7" s="9" customFormat="1" x14ac:dyDescent="0.2">
      <c r="A425" s="30"/>
      <c r="B425" s="8"/>
      <c r="C425" s="31"/>
      <c r="D425" s="8"/>
      <c r="E425" s="31"/>
      <c r="F425" s="8"/>
      <c r="G425" s="31"/>
    </row>
    <row r="426" spans="1:7" s="9" customFormat="1" x14ac:dyDescent="0.2">
      <c r="A426" s="30"/>
      <c r="B426" s="8"/>
      <c r="C426" s="31"/>
      <c r="D426" s="8"/>
      <c r="E426" s="31"/>
      <c r="F426" s="8"/>
      <c r="G426" s="31"/>
    </row>
    <row r="427" spans="1:7" s="9" customFormat="1" x14ac:dyDescent="0.2">
      <c r="A427" s="30"/>
      <c r="B427" s="8"/>
      <c r="C427" s="31"/>
      <c r="D427" s="8"/>
      <c r="E427" s="31"/>
      <c r="F427" s="8"/>
      <c r="G427" s="31"/>
    </row>
    <row r="428" spans="1:7" s="9" customFormat="1" x14ac:dyDescent="0.2">
      <c r="A428" s="30"/>
      <c r="B428" s="8"/>
      <c r="C428" s="31"/>
      <c r="D428" s="8"/>
      <c r="E428" s="31"/>
      <c r="F428" s="8"/>
      <c r="G428" s="31"/>
    </row>
    <row r="429" spans="1:7" s="9" customFormat="1" x14ac:dyDescent="0.2">
      <c r="A429" s="30"/>
      <c r="B429" s="8"/>
      <c r="C429" s="31"/>
      <c r="D429" s="8"/>
      <c r="E429" s="31"/>
      <c r="F429" s="8"/>
      <c r="G429" s="31"/>
    </row>
    <row r="430" spans="1:7" s="9" customFormat="1" x14ac:dyDescent="0.2">
      <c r="A430" s="30"/>
      <c r="B430" s="8"/>
      <c r="C430" s="31"/>
      <c r="D430" s="8"/>
      <c r="E430" s="31"/>
      <c r="F430" s="8"/>
      <c r="G430" s="31"/>
    </row>
    <row r="431" spans="1:7" s="9" customFormat="1" x14ac:dyDescent="0.2">
      <c r="A431" s="30"/>
      <c r="B431" s="8"/>
      <c r="C431" s="31"/>
      <c r="D431" s="8"/>
      <c r="E431" s="31"/>
      <c r="F431" s="8"/>
      <c r="G431" s="31"/>
    </row>
    <row r="432" spans="1:7" s="9" customFormat="1" x14ac:dyDescent="0.2">
      <c r="A432" s="30"/>
      <c r="B432" s="8"/>
      <c r="C432" s="31"/>
      <c r="D432" s="8"/>
      <c r="E432" s="31"/>
      <c r="F432" s="8"/>
      <c r="G432" s="31"/>
    </row>
    <row r="433" spans="1:7" s="9" customFormat="1" x14ac:dyDescent="0.2">
      <c r="A433" s="30"/>
      <c r="B433" s="8"/>
      <c r="C433" s="31"/>
      <c r="D433" s="8"/>
      <c r="E433" s="31"/>
      <c r="F433" s="8"/>
      <c r="G433" s="31"/>
    </row>
    <row r="434" spans="1:7" s="9" customFormat="1" x14ac:dyDescent="0.2">
      <c r="A434" s="30"/>
      <c r="B434" s="8"/>
      <c r="C434" s="31"/>
      <c r="D434" s="8"/>
      <c r="E434" s="31"/>
      <c r="F434" s="8"/>
      <c r="G434" s="31"/>
    </row>
    <row r="435" spans="1:7" s="9" customFormat="1" x14ac:dyDescent="0.2">
      <c r="A435" s="30"/>
      <c r="B435" s="8"/>
      <c r="C435" s="31"/>
      <c r="D435" s="8"/>
      <c r="E435" s="31"/>
      <c r="F435" s="8"/>
      <c r="G435" s="31"/>
    </row>
    <row r="436" spans="1:7" s="9" customFormat="1" x14ac:dyDescent="0.2">
      <c r="A436" s="30"/>
      <c r="B436" s="8"/>
      <c r="C436" s="31"/>
      <c r="D436" s="8"/>
      <c r="E436" s="31"/>
      <c r="F436" s="8"/>
      <c r="G436" s="31"/>
    </row>
    <row r="437" spans="1:7" s="9" customFormat="1" x14ac:dyDescent="0.2">
      <c r="A437" s="30"/>
      <c r="B437" s="8"/>
      <c r="C437" s="31"/>
      <c r="D437" s="8"/>
      <c r="E437" s="31"/>
      <c r="F437" s="8"/>
      <c r="G437" s="31"/>
    </row>
    <row r="438" spans="1:7" s="9" customFormat="1" x14ac:dyDescent="0.2">
      <c r="A438" s="30"/>
      <c r="B438" s="8"/>
      <c r="C438" s="31"/>
      <c r="D438" s="8"/>
      <c r="E438" s="31"/>
      <c r="F438" s="8"/>
      <c r="G438" s="31"/>
    </row>
    <row r="439" spans="1:7" s="9" customFormat="1" x14ac:dyDescent="0.2">
      <c r="A439" s="30"/>
      <c r="B439" s="8"/>
      <c r="C439" s="31"/>
      <c r="D439" s="8"/>
      <c r="E439" s="31"/>
      <c r="F439" s="8"/>
      <c r="G439" s="31"/>
    </row>
    <row r="440" spans="1:7" s="9" customFormat="1" x14ac:dyDescent="0.2">
      <c r="A440" s="30"/>
      <c r="B440" s="8"/>
      <c r="C440" s="31"/>
      <c r="D440" s="8"/>
      <c r="E440" s="31"/>
      <c r="F440" s="8"/>
      <c r="G440" s="31"/>
    </row>
    <row r="441" spans="1:7" s="9" customFormat="1" x14ac:dyDescent="0.2">
      <c r="A441" s="30"/>
      <c r="B441" s="8"/>
      <c r="C441" s="31"/>
      <c r="D441" s="8"/>
      <c r="E441" s="31"/>
      <c r="F441" s="8"/>
      <c r="G441" s="31"/>
    </row>
    <row r="442" spans="1:7" s="9" customFormat="1" x14ac:dyDescent="0.2">
      <c r="A442" s="30"/>
      <c r="B442" s="8"/>
      <c r="C442" s="31"/>
      <c r="D442" s="8"/>
      <c r="E442" s="31"/>
      <c r="F442" s="8"/>
      <c r="G442" s="31"/>
    </row>
    <row r="443" spans="1:7" s="9" customFormat="1" x14ac:dyDescent="0.2">
      <c r="A443" s="30"/>
      <c r="B443" s="8"/>
      <c r="C443" s="31"/>
      <c r="D443" s="8"/>
      <c r="E443" s="31"/>
      <c r="F443" s="8"/>
      <c r="G443" s="31"/>
    </row>
    <row r="444" spans="1:7" s="9" customFormat="1" x14ac:dyDescent="0.2">
      <c r="A444" s="30"/>
      <c r="B444" s="8"/>
      <c r="C444" s="31"/>
      <c r="D444" s="8"/>
      <c r="E444" s="31"/>
      <c r="F444" s="8"/>
      <c r="G444" s="31"/>
    </row>
    <row r="445" spans="1:7" s="9" customFormat="1" x14ac:dyDescent="0.2">
      <c r="A445" s="30"/>
      <c r="B445" s="8"/>
      <c r="C445" s="31"/>
      <c r="D445" s="8"/>
      <c r="E445" s="31"/>
      <c r="F445" s="8"/>
      <c r="G445" s="31"/>
    </row>
    <row r="446" spans="1:7" s="9" customFormat="1" x14ac:dyDescent="0.2">
      <c r="A446" s="30"/>
      <c r="B446" s="8"/>
      <c r="C446" s="31"/>
      <c r="D446" s="8"/>
      <c r="E446" s="31"/>
      <c r="F446" s="8"/>
      <c r="G446" s="31"/>
    </row>
    <row r="447" spans="1:7" s="9" customFormat="1" x14ac:dyDescent="0.2">
      <c r="A447" s="30"/>
      <c r="B447" s="8"/>
      <c r="C447" s="31"/>
      <c r="D447" s="8"/>
      <c r="E447" s="31"/>
      <c r="F447" s="8"/>
      <c r="G447" s="31"/>
    </row>
    <row r="448" spans="1:7" s="9" customFormat="1" x14ac:dyDescent="0.2">
      <c r="A448" s="30"/>
      <c r="B448" s="8"/>
      <c r="C448" s="31"/>
      <c r="D448" s="8"/>
      <c r="E448" s="31"/>
      <c r="F448" s="8"/>
      <c r="G448" s="31"/>
    </row>
    <row r="449" spans="1:7" s="9" customFormat="1" x14ac:dyDescent="0.2">
      <c r="A449" s="30"/>
      <c r="B449" s="8"/>
      <c r="C449" s="31"/>
      <c r="D449" s="8"/>
      <c r="E449" s="31"/>
      <c r="F449" s="8"/>
      <c r="G449" s="31"/>
    </row>
    <row r="450" spans="1:7" s="9" customFormat="1" x14ac:dyDescent="0.2">
      <c r="A450" s="30"/>
      <c r="B450" s="8"/>
      <c r="C450" s="31"/>
      <c r="D450" s="8"/>
      <c r="E450" s="31"/>
      <c r="F450" s="8"/>
      <c r="G450" s="31"/>
    </row>
    <row r="451" spans="1:7" s="9" customFormat="1" x14ac:dyDescent="0.2">
      <c r="A451" s="30"/>
      <c r="B451" s="8"/>
      <c r="C451" s="31"/>
      <c r="D451" s="8"/>
      <c r="E451" s="31"/>
      <c r="F451" s="8"/>
      <c r="G451" s="31"/>
    </row>
    <row r="452" spans="1:7" s="9" customFormat="1" x14ac:dyDescent="0.2">
      <c r="A452" s="30"/>
      <c r="B452" s="8"/>
      <c r="C452" s="31"/>
      <c r="D452" s="8"/>
      <c r="E452" s="31"/>
      <c r="F452" s="8"/>
      <c r="G452" s="31"/>
    </row>
    <row r="453" spans="1:7" s="9" customFormat="1" x14ac:dyDescent="0.2">
      <c r="A453" s="30"/>
      <c r="B453" s="8"/>
      <c r="C453" s="31"/>
      <c r="D453" s="8"/>
      <c r="E453" s="31"/>
      <c r="F453" s="8"/>
      <c r="G453" s="31"/>
    </row>
    <row r="454" spans="1:7" s="9" customFormat="1" x14ac:dyDescent="0.2">
      <c r="A454" s="30"/>
      <c r="B454" s="8"/>
      <c r="C454" s="31"/>
      <c r="D454" s="8"/>
      <c r="E454" s="31"/>
      <c r="F454" s="8"/>
      <c r="G454" s="31"/>
    </row>
    <row r="455" spans="1:7" s="9" customFormat="1" x14ac:dyDescent="0.2">
      <c r="A455" s="30"/>
      <c r="B455" s="8"/>
      <c r="C455" s="31"/>
      <c r="D455" s="8"/>
      <c r="E455" s="31"/>
      <c r="F455" s="8"/>
      <c r="G455" s="31"/>
    </row>
    <row r="456" spans="1:7" s="9" customFormat="1" x14ac:dyDescent="0.2">
      <c r="A456" s="30"/>
      <c r="B456" s="8"/>
      <c r="C456" s="31"/>
      <c r="D456" s="8"/>
      <c r="E456" s="31"/>
      <c r="F456" s="8"/>
      <c r="G456" s="31"/>
    </row>
    <row r="457" spans="1:7" s="9" customFormat="1" x14ac:dyDescent="0.2">
      <c r="A457" s="30"/>
      <c r="B457" s="8"/>
      <c r="C457" s="31"/>
      <c r="D457" s="8"/>
      <c r="E457" s="31"/>
      <c r="F457" s="8"/>
      <c r="G457" s="31"/>
    </row>
    <row r="458" spans="1:7" s="9" customFormat="1" x14ac:dyDescent="0.2">
      <c r="A458" s="30"/>
      <c r="B458" s="8"/>
      <c r="C458" s="31"/>
      <c r="D458" s="8"/>
      <c r="E458" s="31"/>
      <c r="F458" s="8"/>
      <c r="G458" s="31"/>
    </row>
    <row r="459" spans="1:7" s="9" customFormat="1" x14ac:dyDescent="0.2">
      <c r="A459" s="30"/>
      <c r="B459" s="8"/>
      <c r="C459" s="31"/>
      <c r="D459" s="8"/>
      <c r="E459" s="31"/>
      <c r="F459" s="8"/>
      <c r="G459" s="31"/>
    </row>
    <row r="460" spans="1:7" s="9" customFormat="1" x14ac:dyDescent="0.2">
      <c r="A460" s="30"/>
      <c r="B460" s="8"/>
      <c r="C460" s="31"/>
      <c r="D460" s="8"/>
      <c r="E460" s="31"/>
      <c r="F460" s="8"/>
      <c r="G460" s="31"/>
    </row>
    <row r="461" spans="1:7" s="9" customFormat="1" x14ac:dyDescent="0.2">
      <c r="A461" s="30"/>
      <c r="B461" s="8"/>
      <c r="C461" s="31"/>
      <c r="D461" s="8"/>
      <c r="E461" s="31"/>
      <c r="F461" s="8"/>
      <c r="G461" s="31"/>
    </row>
    <row r="462" spans="1:7" s="9" customFormat="1" x14ac:dyDescent="0.2">
      <c r="A462" s="30"/>
      <c r="B462" s="8"/>
      <c r="C462" s="31"/>
      <c r="D462" s="8"/>
      <c r="E462" s="31"/>
      <c r="F462" s="8"/>
      <c r="G462" s="31"/>
    </row>
    <row r="463" spans="1:7" s="9" customFormat="1" x14ac:dyDescent="0.2">
      <c r="A463" s="30"/>
      <c r="B463" s="8"/>
      <c r="C463" s="31"/>
      <c r="D463" s="8"/>
      <c r="E463" s="31"/>
      <c r="F463" s="8"/>
      <c r="G463" s="31"/>
    </row>
    <row r="464" spans="1:7" s="9" customFormat="1" x14ac:dyDescent="0.2">
      <c r="A464" s="30"/>
      <c r="B464" s="8"/>
      <c r="C464" s="31"/>
      <c r="D464" s="8"/>
      <c r="E464" s="31"/>
      <c r="F464" s="8"/>
      <c r="G464" s="31"/>
    </row>
    <row r="465" spans="1:7" s="9" customFormat="1" x14ac:dyDescent="0.2">
      <c r="A465" s="30"/>
      <c r="B465" s="8"/>
      <c r="C465" s="31"/>
      <c r="D465" s="8"/>
      <c r="E465" s="31"/>
      <c r="F465" s="8"/>
      <c r="G465" s="31"/>
    </row>
    <row r="466" spans="1:7" s="9" customFormat="1" x14ac:dyDescent="0.2">
      <c r="A466" s="30"/>
      <c r="B466" s="8"/>
      <c r="C466" s="31"/>
      <c r="D466" s="8"/>
      <c r="E466" s="31"/>
      <c r="F466" s="8"/>
      <c r="G466" s="31"/>
    </row>
    <row r="467" spans="1:7" s="9" customFormat="1" x14ac:dyDescent="0.2">
      <c r="A467" s="30"/>
      <c r="B467" s="8"/>
      <c r="C467" s="31"/>
      <c r="D467" s="8"/>
      <c r="E467" s="31"/>
      <c r="F467" s="8"/>
      <c r="G467" s="31"/>
    </row>
    <row r="468" spans="1:7" s="9" customFormat="1" x14ac:dyDescent="0.2">
      <c r="A468" s="30"/>
      <c r="B468" s="8"/>
      <c r="C468" s="31"/>
      <c r="D468" s="8"/>
      <c r="E468" s="31"/>
      <c r="F468" s="8"/>
      <c r="G468" s="31"/>
    </row>
    <row r="469" spans="1:7" s="9" customFormat="1" x14ac:dyDescent="0.2">
      <c r="A469" s="30"/>
      <c r="B469" s="8"/>
      <c r="C469" s="31"/>
      <c r="D469" s="8"/>
      <c r="E469" s="31"/>
      <c r="F469" s="8"/>
      <c r="G469" s="31"/>
    </row>
    <row r="470" spans="1:7" s="9" customFormat="1" x14ac:dyDescent="0.2">
      <c r="A470" s="30"/>
      <c r="B470" s="8"/>
      <c r="C470" s="31"/>
      <c r="D470" s="8"/>
      <c r="E470" s="31"/>
      <c r="F470" s="8"/>
      <c r="G470" s="31"/>
    </row>
    <row r="471" spans="1:7" s="9" customFormat="1" x14ac:dyDescent="0.2">
      <c r="A471" s="30"/>
      <c r="B471" s="8"/>
      <c r="C471" s="31"/>
      <c r="D471" s="8"/>
      <c r="E471" s="31"/>
      <c r="F471" s="8"/>
      <c r="G471" s="31"/>
    </row>
    <row r="472" spans="1:7" s="9" customFormat="1" x14ac:dyDescent="0.2">
      <c r="A472" s="30"/>
      <c r="B472" s="8"/>
      <c r="C472" s="31"/>
      <c r="D472" s="8"/>
      <c r="E472" s="31"/>
      <c r="F472" s="8"/>
      <c r="G472" s="31"/>
    </row>
    <row r="473" spans="1:7" s="9" customFormat="1" x14ac:dyDescent="0.2">
      <c r="A473" s="30"/>
      <c r="B473" s="8"/>
      <c r="C473" s="31"/>
      <c r="D473" s="8"/>
      <c r="E473" s="31"/>
      <c r="F473" s="8"/>
      <c r="G473" s="31"/>
    </row>
    <row r="474" spans="1:7" s="9" customFormat="1" x14ac:dyDescent="0.2">
      <c r="A474" s="30"/>
      <c r="B474" s="8"/>
      <c r="C474" s="31"/>
      <c r="D474" s="8"/>
      <c r="E474" s="31"/>
      <c r="F474" s="8"/>
      <c r="G474" s="31"/>
    </row>
    <row r="475" spans="1:7" s="9" customFormat="1" x14ac:dyDescent="0.2">
      <c r="A475" s="30"/>
      <c r="B475" s="8"/>
      <c r="C475" s="31"/>
      <c r="D475" s="8"/>
      <c r="E475" s="31"/>
      <c r="F475" s="8"/>
      <c r="G475" s="31"/>
    </row>
    <row r="476" spans="1:7" s="9" customFormat="1" x14ac:dyDescent="0.2">
      <c r="A476" s="30"/>
      <c r="B476" s="8"/>
      <c r="C476" s="31"/>
      <c r="D476" s="8"/>
      <c r="E476" s="31"/>
      <c r="F476" s="8"/>
      <c r="G476" s="31"/>
    </row>
    <row r="477" spans="1:7" s="9" customFormat="1" x14ac:dyDescent="0.2">
      <c r="A477" s="30"/>
      <c r="B477" s="8"/>
      <c r="C477" s="31"/>
      <c r="D477" s="8"/>
      <c r="E477" s="31"/>
      <c r="F477" s="8"/>
      <c r="G477" s="31"/>
    </row>
    <row r="478" spans="1:7" s="9" customFormat="1" x14ac:dyDescent="0.2">
      <c r="A478" s="30"/>
      <c r="B478" s="8"/>
      <c r="C478" s="31"/>
      <c r="D478" s="8"/>
      <c r="E478" s="31"/>
      <c r="F478" s="8"/>
      <c r="G478" s="31"/>
    </row>
    <row r="479" spans="1:7" s="9" customFormat="1" x14ac:dyDescent="0.2">
      <c r="A479" s="30"/>
      <c r="B479" s="8"/>
      <c r="C479" s="31"/>
      <c r="D479" s="8"/>
      <c r="E479" s="31"/>
      <c r="F479" s="8"/>
      <c r="G479" s="31"/>
    </row>
    <row r="480" spans="1:7" s="9" customFormat="1" x14ac:dyDescent="0.2">
      <c r="A480" s="30"/>
      <c r="B480" s="8"/>
      <c r="C480" s="31"/>
      <c r="D480" s="8"/>
      <c r="E480" s="31"/>
      <c r="F480" s="8"/>
      <c r="G480" s="31"/>
    </row>
    <row r="481" spans="1:7" s="9" customFormat="1" x14ac:dyDescent="0.2">
      <c r="A481" s="30"/>
      <c r="B481" s="8"/>
      <c r="C481" s="31"/>
      <c r="D481" s="8"/>
      <c r="E481" s="31"/>
      <c r="F481" s="8"/>
      <c r="G481" s="31"/>
    </row>
    <row r="482" spans="1:7" s="9" customFormat="1" x14ac:dyDescent="0.2">
      <c r="A482" s="30"/>
      <c r="B482" s="8"/>
      <c r="C482" s="31"/>
      <c r="D482" s="8"/>
      <c r="E482" s="31"/>
      <c r="F482" s="8"/>
      <c r="G482" s="31"/>
    </row>
    <row r="483" spans="1:7" s="9" customFormat="1" x14ac:dyDescent="0.2">
      <c r="A483" s="30"/>
      <c r="B483" s="8"/>
      <c r="C483" s="31"/>
      <c r="D483" s="8"/>
      <c r="E483" s="31"/>
      <c r="F483" s="8"/>
      <c r="G483" s="31"/>
    </row>
    <row r="484" spans="1:7" s="9" customFormat="1" x14ac:dyDescent="0.2">
      <c r="A484" s="30"/>
      <c r="B484" s="8"/>
      <c r="C484" s="31"/>
      <c r="D484" s="8"/>
      <c r="E484" s="31"/>
      <c r="F484" s="8"/>
      <c r="G484" s="31"/>
    </row>
    <row r="485" spans="1:7" s="9" customFormat="1" x14ac:dyDescent="0.2">
      <c r="A485" s="30"/>
      <c r="B485" s="8"/>
      <c r="C485" s="31"/>
      <c r="D485" s="8"/>
      <c r="E485" s="31"/>
      <c r="F485" s="8"/>
      <c r="G485" s="31"/>
    </row>
    <row r="486" spans="1:7" s="9" customFormat="1" x14ac:dyDescent="0.2">
      <c r="A486" s="30"/>
      <c r="B486" s="8"/>
      <c r="C486" s="31"/>
      <c r="D486" s="8"/>
      <c r="E486" s="31"/>
      <c r="F486" s="8"/>
      <c r="G486" s="31"/>
    </row>
    <row r="487" spans="1:7" s="9" customFormat="1" x14ac:dyDescent="0.2">
      <c r="A487" s="30"/>
      <c r="B487" s="8"/>
      <c r="C487" s="31"/>
      <c r="D487" s="8"/>
      <c r="E487" s="31"/>
      <c r="F487" s="8"/>
      <c r="G487" s="31"/>
    </row>
    <row r="488" spans="1:7" s="9" customFormat="1" x14ac:dyDescent="0.2">
      <c r="A488" s="30"/>
      <c r="B488" s="8"/>
      <c r="C488" s="31"/>
      <c r="D488" s="8"/>
      <c r="E488" s="31"/>
      <c r="F488" s="8"/>
      <c r="G488" s="31"/>
    </row>
    <row r="489" spans="1:7" s="9" customFormat="1" x14ac:dyDescent="0.2">
      <c r="A489" s="30"/>
      <c r="B489" s="8"/>
      <c r="C489" s="31"/>
      <c r="D489" s="8"/>
      <c r="E489" s="31"/>
      <c r="F489" s="8"/>
      <c r="G489" s="31"/>
    </row>
    <row r="490" spans="1:7" s="9" customFormat="1" x14ac:dyDescent="0.2">
      <c r="A490" s="30"/>
      <c r="B490" s="8"/>
      <c r="C490" s="31"/>
      <c r="D490" s="8"/>
      <c r="E490" s="31"/>
      <c r="F490" s="8"/>
      <c r="G490" s="31"/>
    </row>
    <row r="491" spans="1:7" s="9" customFormat="1" x14ac:dyDescent="0.2">
      <c r="A491" s="30"/>
      <c r="B491" s="8"/>
      <c r="C491" s="31"/>
      <c r="D491" s="8"/>
      <c r="E491" s="31"/>
      <c r="F491" s="8"/>
      <c r="G491" s="31"/>
    </row>
    <row r="492" spans="1:7" s="9" customFormat="1" x14ac:dyDescent="0.2">
      <c r="A492" s="30"/>
      <c r="B492" s="8"/>
      <c r="C492" s="31"/>
      <c r="D492" s="8"/>
      <c r="E492" s="31"/>
      <c r="F492" s="8"/>
      <c r="G492" s="31"/>
    </row>
    <row r="493" spans="1:7" s="9" customFormat="1" x14ac:dyDescent="0.2">
      <c r="A493" s="30"/>
      <c r="B493" s="8"/>
      <c r="C493" s="31"/>
      <c r="D493" s="8"/>
      <c r="E493" s="31"/>
      <c r="F493" s="8"/>
      <c r="G493" s="31"/>
    </row>
    <row r="494" spans="1:7" s="9" customFormat="1" x14ac:dyDescent="0.2">
      <c r="A494" s="30"/>
      <c r="B494" s="8"/>
      <c r="C494" s="31"/>
      <c r="D494" s="8"/>
      <c r="E494" s="31"/>
      <c r="F494" s="8"/>
      <c r="G494" s="31"/>
    </row>
    <row r="495" spans="1:7" s="9" customFormat="1" x14ac:dyDescent="0.2">
      <c r="A495" s="30"/>
      <c r="B495" s="8"/>
      <c r="C495" s="31"/>
      <c r="D495" s="8"/>
      <c r="E495" s="31"/>
      <c r="F495" s="8"/>
      <c r="G495" s="31"/>
    </row>
    <row r="496" spans="1:7" s="9" customFormat="1" x14ac:dyDescent="0.2">
      <c r="A496" s="30"/>
      <c r="B496" s="8"/>
      <c r="C496" s="31"/>
      <c r="D496" s="8"/>
      <c r="E496" s="31"/>
      <c r="F496" s="8"/>
      <c r="G496" s="31"/>
    </row>
    <row r="497" spans="1:7" s="9" customFormat="1" x14ac:dyDescent="0.2">
      <c r="A497" s="30"/>
      <c r="B497" s="8"/>
      <c r="C497" s="31"/>
      <c r="D497" s="8"/>
      <c r="E497" s="31"/>
      <c r="F497" s="8"/>
      <c r="G497" s="31"/>
    </row>
    <row r="498" spans="1:7" s="9" customFormat="1" x14ac:dyDescent="0.2">
      <c r="A498" s="30"/>
      <c r="B498" s="8"/>
      <c r="C498" s="31"/>
      <c r="D498" s="8"/>
      <c r="E498" s="31"/>
      <c r="F498" s="8"/>
      <c r="G498" s="31"/>
    </row>
    <row r="499" spans="1:7" s="9" customFormat="1" x14ac:dyDescent="0.2">
      <c r="A499" s="30"/>
      <c r="B499" s="8"/>
      <c r="C499" s="31"/>
      <c r="D499" s="8"/>
      <c r="E499" s="31"/>
      <c r="F499" s="8"/>
      <c r="G499" s="31"/>
    </row>
    <row r="500" spans="1:7" s="9" customFormat="1" x14ac:dyDescent="0.2">
      <c r="A500" s="30"/>
      <c r="B500" s="8"/>
      <c r="C500" s="31"/>
      <c r="D500" s="8"/>
      <c r="E500" s="31"/>
      <c r="F500" s="8"/>
      <c r="G500" s="31"/>
    </row>
    <row r="501" spans="1:7" s="9" customFormat="1" x14ac:dyDescent="0.2">
      <c r="A501" s="30"/>
      <c r="B501" s="8"/>
      <c r="C501" s="31"/>
      <c r="D501" s="8"/>
      <c r="E501" s="31"/>
      <c r="F501" s="8"/>
      <c r="G501" s="31"/>
    </row>
    <row r="502" spans="1:7" s="9" customFormat="1" x14ac:dyDescent="0.2">
      <c r="A502" s="30"/>
      <c r="B502" s="8"/>
      <c r="C502" s="31"/>
      <c r="D502" s="8"/>
      <c r="E502" s="31"/>
      <c r="F502" s="8"/>
      <c r="G502" s="31"/>
    </row>
    <row r="503" spans="1:7" s="9" customFormat="1" x14ac:dyDescent="0.2">
      <c r="A503" s="30"/>
      <c r="B503" s="8"/>
      <c r="C503" s="31"/>
      <c r="D503" s="8"/>
      <c r="E503" s="31"/>
      <c r="F503" s="8"/>
      <c r="G503" s="31"/>
    </row>
    <row r="504" spans="1:7" s="9" customFormat="1" x14ac:dyDescent="0.2">
      <c r="A504" s="30"/>
      <c r="B504" s="8"/>
      <c r="C504" s="31"/>
      <c r="D504" s="8"/>
      <c r="E504" s="31"/>
      <c r="F504" s="8"/>
      <c r="G504" s="31"/>
    </row>
    <row r="505" spans="1:7" s="9" customFormat="1" x14ac:dyDescent="0.2">
      <c r="A505" s="30"/>
      <c r="B505" s="8"/>
      <c r="C505" s="31"/>
      <c r="D505" s="8"/>
      <c r="E505" s="31"/>
      <c r="F505" s="8"/>
      <c r="G505" s="31"/>
    </row>
    <row r="506" spans="1:7" s="9" customFormat="1" x14ac:dyDescent="0.2">
      <c r="A506" s="30"/>
      <c r="B506" s="8"/>
      <c r="C506" s="31"/>
      <c r="D506" s="8"/>
      <c r="E506" s="31"/>
      <c r="F506" s="8"/>
      <c r="G506" s="31"/>
    </row>
    <row r="507" spans="1:7" s="9" customFormat="1" x14ac:dyDescent="0.2">
      <c r="A507" s="30"/>
      <c r="B507" s="8"/>
      <c r="C507" s="31"/>
      <c r="D507" s="8"/>
      <c r="E507" s="31"/>
      <c r="F507" s="8"/>
      <c r="G507" s="31"/>
    </row>
    <row r="508" spans="1:7" s="9" customFormat="1" x14ac:dyDescent="0.2">
      <c r="A508" s="30"/>
      <c r="B508" s="8"/>
      <c r="C508" s="31"/>
      <c r="D508" s="8"/>
      <c r="E508" s="31"/>
      <c r="F508" s="8"/>
      <c r="G508" s="31"/>
    </row>
    <row r="509" spans="1:7" s="9" customFormat="1" x14ac:dyDescent="0.2">
      <c r="A509" s="30"/>
      <c r="B509" s="8"/>
      <c r="C509" s="31"/>
      <c r="D509" s="8"/>
      <c r="E509" s="31"/>
      <c r="F509" s="8"/>
      <c r="G509" s="31"/>
    </row>
    <row r="510" spans="1:7" s="9" customFormat="1" x14ac:dyDescent="0.2">
      <c r="A510" s="30"/>
      <c r="B510" s="8"/>
      <c r="C510" s="31"/>
      <c r="D510" s="8"/>
      <c r="E510" s="31"/>
      <c r="F510" s="8"/>
      <c r="G510" s="31"/>
    </row>
    <row r="511" spans="1:7" s="9" customFormat="1" x14ac:dyDescent="0.2">
      <c r="A511" s="30"/>
      <c r="B511" s="8"/>
      <c r="C511" s="31"/>
      <c r="D511" s="8"/>
      <c r="E511" s="31"/>
      <c r="F511" s="8"/>
      <c r="G511" s="31"/>
    </row>
    <row r="512" spans="1:7" s="9" customFormat="1" x14ac:dyDescent="0.2">
      <c r="A512" s="30"/>
      <c r="B512" s="8"/>
      <c r="C512" s="31"/>
      <c r="D512" s="8"/>
      <c r="E512" s="31"/>
      <c r="F512" s="8"/>
      <c r="G512" s="31"/>
    </row>
    <row r="513" spans="1:7" s="9" customFormat="1" x14ac:dyDescent="0.2">
      <c r="A513" s="30"/>
      <c r="B513" s="8"/>
      <c r="C513" s="31"/>
      <c r="D513" s="8"/>
      <c r="E513" s="31"/>
      <c r="F513" s="8"/>
      <c r="G513" s="31"/>
    </row>
    <row r="514" spans="1:7" s="9" customFormat="1" x14ac:dyDescent="0.2">
      <c r="A514" s="30"/>
      <c r="B514" s="8"/>
      <c r="C514" s="31"/>
      <c r="D514" s="8"/>
      <c r="E514" s="31"/>
      <c r="F514" s="8"/>
      <c r="G514" s="31"/>
    </row>
    <row r="515" spans="1:7" s="9" customFormat="1" x14ac:dyDescent="0.2">
      <c r="A515" s="30"/>
      <c r="B515" s="8"/>
      <c r="C515" s="31"/>
      <c r="D515" s="8"/>
      <c r="E515" s="31"/>
      <c r="F515" s="8"/>
      <c r="G515" s="31"/>
    </row>
    <row r="516" spans="1:7" s="9" customFormat="1" x14ac:dyDescent="0.2">
      <c r="A516" s="30"/>
      <c r="B516" s="8"/>
      <c r="C516" s="31"/>
      <c r="D516" s="8"/>
      <c r="E516" s="31"/>
      <c r="F516" s="8"/>
      <c r="G516" s="31"/>
    </row>
    <row r="517" spans="1:7" s="9" customFormat="1" x14ac:dyDescent="0.2">
      <c r="A517" s="30"/>
      <c r="B517" s="8"/>
      <c r="C517" s="31"/>
      <c r="D517" s="8"/>
      <c r="E517" s="31"/>
      <c r="F517" s="8"/>
      <c r="G517" s="31"/>
    </row>
    <row r="518" spans="1:7" s="9" customFormat="1" x14ac:dyDescent="0.2">
      <c r="A518" s="30"/>
      <c r="B518" s="8"/>
      <c r="C518" s="31"/>
      <c r="D518" s="8"/>
      <c r="E518" s="31"/>
      <c r="F518" s="8"/>
      <c r="G518" s="31"/>
    </row>
    <row r="519" spans="1:7" s="9" customFormat="1" x14ac:dyDescent="0.2">
      <c r="A519" s="30"/>
      <c r="B519" s="8"/>
      <c r="C519" s="31"/>
      <c r="D519" s="8"/>
      <c r="E519" s="31"/>
      <c r="F519" s="8"/>
      <c r="G519" s="31"/>
    </row>
    <row r="520" spans="1:7" s="9" customFormat="1" x14ac:dyDescent="0.2">
      <c r="A520" s="30"/>
      <c r="B520" s="8"/>
      <c r="C520" s="31"/>
      <c r="D520" s="8"/>
      <c r="E520" s="31"/>
      <c r="F520" s="8"/>
      <c r="G520" s="31"/>
    </row>
    <row r="521" spans="1:7" s="9" customFormat="1" x14ac:dyDescent="0.2">
      <c r="A521" s="30"/>
      <c r="B521" s="8"/>
      <c r="C521" s="31"/>
      <c r="D521" s="8"/>
      <c r="E521" s="31"/>
      <c r="F521" s="8"/>
      <c r="G521" s="31"/>
    </row>
    <row r="522" spans="1:7" s="9" customFormat="1" x14ac:dyDescent="0.2">
      <c r="A522" s="30"/>
      <c r="B522" s="8"/>
      <c r="C522" s="31"/>
      <c r="D522" s="8"/>
      <c r="E522" s="31"/>
      <c r="F522" s="8"/>
      <c r="G522" s="31"/>
    </row>
    <row r="523" spans="1:7" s="9" customFormat="1" x14ac:dyDescent="0.2">
      <c r="A523" s="30"/>
      <c r="B523" s="8"/>
      <c r="C523" s="31"/>
      <c r="D523" s="8"/>
      <c r="E523" s="31"/>
      <c r="F523" s="8"/>
      <c r="G523" s="31"/>
    </row>
    <row r="524" spans="1:7" s="9" customFormat="1" x14ac:dyDescent="0.2">
      <c r="A524" s="30"/>
      <c r="B524" s="8"/>
      <c r="C524" s="31"/>
      <c r="D524" s="8"/>
      <c r="E524" s="31"/>
      <c r="F524" s="8"/>
      <c r="G524" s="31"/>
    </row>
    <row r="525" spans="1:7" s="9" customFormat="1" x14ac:dyDescent="0.2">
      <c r="A525" s="30"/>
      <c r="B525" s="8"/>
      <c r="C525" s="31"/>
      <c r="D525" s="8"/>
      <c r="E525" s="31"/>
      <c r="F525" s="8"/>
      <c r="G525" s="31"/>
    </row>
    <row r="526" spans="1:7" s="9" customFormat="1" x14ac:dyDescent="0.2">
      <c r="A526" s="30"/>
      <c r="B526" s="8"/>
      <c r="C526" s="31"/>
      <c r="D526" s="8"/>
      <c r="E526" s="31"/>
      <c r="F526" s="8"/>
      <c r="G526" s="31"/>
    </row>
    <row r="527" spans="1:7" s="9" customFormat="1" x14ac:dyDescent="0.2">
      <c r="A527" s="30"/>
      <c r="B527" s="8"/>
      <c r="C527" s="31"/>
      <c r="D527" s="8"/>
      <c r="E527" s="31"/>
      <c r="F527" s="8"/>
      <c r="G527" s="31"/>
    </row>
    <row r="528" spans="1:7" s="9" customFormat="1" x14ac:dyDescent="0.2">
      <c r="A528" s="30"/>
      <c r="B528" s="8"/>
      <c r="C528" s="31"/>
      <c r="D528" s="8"/>
      <c r="E528" s="31"/>
      <c r="F528" s="8"/>
      <c r="G528" s="31"/>
    </row>
    <row r="529" spans="1:7" s="9" customFormat="1" x14ac:dyDescent="0.2">
      <c r="A529" s="30"/>
      <c r="B529" s="8"/>
      <c r="C529" s="31"/>
      <c r="D529" s="8"/>
      <c r="E529" s="31"/>
      <c r="F529" s="8"/>
      <c r="G529" s="31"/>
    </row>
    <row r="530" spans="1:7" s="9" customFormat="1" x14ac:dyDescent="0.2">
      <c r="A530" s="30"/>
      <c r="B530" s="8"/>
      <c r="C530" s="31"/>
      <c r="D530" s="8"/>
      <c r="E530" s="31"/>
      <c r="F530" s="8"/>
      <c r="G530" s="31"/>
    </row>
    <row r="531" spans="1:7" s="9" customFormat="1" x14ac:dyDescent="0.2">
      <c r="A531" s="30"/>
      <c r="B531" s="8"/>
      <c r="C531" s="31"/>
      <c r="D531" s="8"/>
      <c r="E531" s="31"/>
      <c r="F531" s="8"/>
      <c r="G531" s="31"/>
    </row>
    <row r="532" spans="1:7" s="9" customFormat="1" x14ac:dyDescent="0.2">
      <c r="A532" s="30"/>
      <c r="B532" s="8"/>
      <c r="C532" s="31"/>
      <c r="D532" s="8"/>
      <c r="E532" s="31"/>
      <c r="F532" s="8"/>
      <c r="G532" s="31"/>
    </row>
    <row r="533" spans="1:7" s="9" customFormat="1" x14ac:dyDescent="0.2">
      <c r="A533" s="30"/>
      <c r="B533" s="8"/>
      <c r="C533" s="31"/>
      <c r="D533" s="8"/>
      <c r="E533" s="31"/>
      <c r="F533" s="8"/>
      <c r="G533" s="31"/>
    </row>
    <row r="534" spans="1:7" s="9" customFormat="1" x14ac:dyDescent="0.2">
      <c r="A534" s="30"/>
      <c r="B534" s="8"/>
      <c r="C534" s="31"/>
      <c r="D534" s="8"/>
      <c r="E534" s="31"/>
      <c r="F534" s="8"/>
      <c r="G534" s="31"/>
    </row>
    <row r="535" spans="1:7" s="9" customFormat="1" x14ac:dyDescent="0.2">
      <c r="A535" s="30"/>
      <c r="B535" s="8"/>
      <c r="C535" s="31"/>
      <c r="D535" s="8"/>
      <c r="E535" s="31"/>
      <c r="F535" s="8"/>
      <c r="G535" s="31"/>
    </row>
    <row r="536" spans="1:7" s="9" customFormat="1" x14ac:dyDescent="0.2">
      <c r="A536" s="30"/>
      <c r="B536" s="8"/>
      <c r="C536" s="31"/>
      <c r="D536" s="8"/>
      <c r="E536" s="31"/>
      <c r="F536" s="8"/>
      <c r="G536" s="31"/>
    </row>
    <row r="537" spans="1:7" s="9" customFormat="1" x14ac:dyDescent="0.2">
      <c r="A537" s="30"/>
      <c r="B537" s="8"/>
      <c r="C537" s="31"/>
      <c r="D537" s="8"/>
      <c r="E537" s="31"/>
      <c r="F537" s="8"/>
      <c r="G537" s="31"/>
    </row>
    <row r="538" spans="1:7" s="9" customFormat="1" x14ac:dyDescent="0.2">
      <c r="A538" s="30"/>
      <c r="B538" s="8"/>
      <c r="C538" s="31"/>
      <c r="D538" s="8"/>
      <c r="E538" s="31"/>
      <c r="F538" s="8"/>
      <c r="G538" s="31"/>
    </row>
    <row r="539" spans="1:7" s="9" customFormat="1" x14ac:dyDescent="0.2">
      <c r="A539" s="30"/>
      <c r="B539" s="8"/>
      <c r="C539" s="31"/>
      <c r="D539" s="8"/>
      <c r="E539" s="31"/>
      <c r="F539" s="8"/>
      <c r="G539" s="31"/>
    </row>
    <row r="540" spans="1:7" s="9" customFormat="1" x14ac:dyDescent="0.2">
      <c r="A540" s="30"/>
      <c r="B540" s="8"/>
      <c r="C540" s="31"/>
      <c r="D540" s="8"/>
      <c r="E540" s="31"/>
      <c r="F540" s="8"/>
      <c r="G540" s="31"/>
    </row>
    <row r="541" spans="1:7" s="9" customFormat="1" x14ac:dyDescent="0.2">
      <c r="A541" s="30"/>
      <c r="B541" s="8"/>
      <c r="C541" s="31"/>
      <c r="D541" s="8"/>
      <c r="E541" s="31"/>
      <c r="F541" s="8"/>
      <c r="G541" s="31"/>
    </row>
    <row r="542" spans="1:7" s="9" customFormat="1" x14ac:dyDescent="0.2">
      <c r="A542" s="30"/>
      <c r="B542" s="8"/>
      <c r="C542" s="31"/>
      <c r="D542" s="8"/>
      <c r="E542" s="31"/>
      <c r="F542" s="8"/>
      <c r="G542" s="31"/>
    </row>
    <row r="543" spans="1:7" s="9" customFormat="1" x14ac:dyDescent="0.2">
      <c r="A543" s="30"/>
      <c r="B543" s="8"/>
      <c r="C543" s="31"/>
      <c r="D543" s="8"/>
      <c r="E543" s="31"/>
      <c r="F543" s="8"/>
      <c r="G543" s="31"/>
    </row>
    <row r="544" spans="1:7" s="9" customFormat="1" x14ac:dyDescent="0.2">
      <c r="A544" s="30"/>
      <c r="B544" s="8"/>
      <c r="C544" s="31"/>
      <c r="D544" s="8"/>
      <c r="E544" s="31"/>
      <c r="F544" s="8"/>
      <c r="G544" s="31"/>
    </row>
    <row r="545" spans="1:7" s="9" customFormat="1" x14ac:dyDescent="0.2">
      <c r="A545" s="30"/>
      <c r="B545" s="8"/>
      <c r="C545" s="31"/>
      <c r="D545" s="8"/>
      <c r="E545" s="31"/>
      <c r="F545" s="8"/>
      <c r="G545" s="31"/>
    </row>
    <row r="546" spans="1:7" s="9" customFormat="1" x14ac:dyDescent="0.2">
      <c r="A546" s="30"/>
      <c r="B546" s="8"/>
      <c r="C546" s="31"/>
      <c r="D546" s="8"/>
      <c r="E546" s="31"/>
      <c r="F546" s="8"/>
      <c r="G546" s="31"/>
    </row>
    <row r="547" spans="1:7" s="9" customFormat="1" x14ac:dyDescent="0.2">
      <c r="A547" s="30"/>
      <c r="B547" s="8"/>
      <c r="C547" s="31"/>
      <c r="D547" s="8"/>
      <c r="E547" s="31"/>
      <c r="F547" s="8"/>
      <c r="G547" s="31"/>
    </row>
    <row r="548" spans="1:7" s="9" customFormat="1" x14ac:dyDescent="0.2">
      <c r="A548" s="30"/>
      <c r="B548" s="8"/>
      <c r="C548" s="31"/>
      <c r="D548" s="8"/>
      <c r="E548" s="31"/>
      <c r="F548" s="8"/>
      <c r="G548" s="31"/>
    </row>
    <row r="549" spans="1:7" s="9" customFormat="1" x14ac:dyDescent="0.2">
      <c r="A549" s="30"/>
      <c r="B549" s="8"/>
      <c r="C549" s="31"/>
      <c r="D549" s="8"/>
      <c r="E549" s="31"/>
      <c r="F549" s="8"/>
      <c r="G549" s="31"/>
    </row>
    <row r="550" spans="1:7" s="9" customFormat="1" x14ac:dyDescent="0.2">
      <c r="A550" s="30"/>
      <c r="B550" s="8"/>
      <c r="C550" s="31"/>
      <c r="D550" s="8"/>
      <c r="E550" s="31"/>
      <c r="F550" s="8"/>
      <c r="G550" s="31"/>
    </row>
    <row r="551" spans="1:7" s="9" customFormat="1" x14ac:dyDescent="0.2">
      <c r="A551" s="30"/>
      <c r="B551" s="8"/>
      <c r="C551" s="31"/>
      <c r="D551" s="8"/>
      <c r="E551" s="31"/>
      <c r="F551" s="8"/>
      <c r="G551" s="31"/>
    </row>
    <row r="552" spans="1:7" s="9" customFormat="1" x14ac:dyDescent="0.2">
      <c r="A552" s="30"/>
      <c r="B552" s="8"/>
      <c r="C552" s="31"/>
      <c r="D552" s="8"/>
      <c r="E552" s="31"/>
      <c r="F552" s="8"/>
      <c r="G552" s="31"/>
    </row>
    <row r="553" spans="1:7" s="9" customFormat="1" x14ac:dyDescent="0.2">
      <c r="A553" s="30"/>
      <c r="B553" s="8"/>
      <c r="C553" s="31"/>
      <c r="D553" s="8"/>
      <c r="E553" s="31"/>
      <c r="F553" s="8"/>
      <c r="G553" s="31"/>
    </row>
    <row r="554" spans="1:7" s="9" customFormat="1" x14ac:dyDescent="0.2">
      <c r="A554" s="30"/>
      <c r="B554" s="8"/>
      <c r="C554" s="31"/>
      <c r="D554" s="8"/>
      <c r="E554" s="31"/>
      <c r="F554" s="8"/>
      <c r="G554" s="31"/>
    </row>
    <row r="555" spans="1:7" s="9" customFormat="1" x14ac:dyDescent="0.2">
      <c r="A555" s="30"/>
      <c r="B555" s="8"/>
      <c r="C555" s="31"/>
      <c r="D555" s="8"/>
      <c r="E555" s="31"/>
      <c r="F555" s="8"/>
      <c r="G555" s="31"/>
    </row>
    <row r="556" spans="1:7" s="9" customFormat="1" x14ac:dyDescent="0.2">
      <c r="A556" s="30"/>
      <c r="B556" s="8"/>
      <c r="C556" s="31"/>
      <c r="D556" s="8"/>
      <c r="E556" s="31"/>
      <c r="F556" s="8"/>
      <c r="G556" s="31"/>
    </row>
    <row r="557" spans="1:7" s="9" customFormat="1" x14ac:dyDescent="0.2">
      <c r="A557" s="30"/>
      <c r="B557" s="8"/>
      <c r="C557" s="31"/>
      <c r="D557" s="8"/>
      <c r="E557" s="31"/>
      <c r="F557" s="8"/>
      <c r="G557" s="31"/>
    </row>
    <row r="558" spans="1:7" s="9" customFormat="1" x14ac:dyDescent="0.2">
      <c r="A558" s="30"/>
      <c r="B558" s="8"/>
      <c r="C558" s="31"/>
      <c r="D558" s="8"/>
      <c r="E558" s="31"/>
      <c r="F558" s="8"/>
      <c r="G558" s="31"/>
    </row>
    <row r="559" spans="1:7" s="9" customFormat="1" x14ac:dyDescent="0.2">
      <c r="A559" s="30"/>
      <c r="B559" s="8"/>
      <c r="C559" s="31"/>
      <c r="D559" s="8"/>
      <c r="E559" s="31"/>
      <c r="F559" s="8"/>
      <c r="G559" s="31"/>
    </row>
    <row r="560" spans="1:7" s="9" customFormat="1" x14ac:dyDescent="0.2">
      <c r="A560" s="30"/>
      <c r="B560" s="8"/>
      <c r="C560" s="31"/>
      <c r="D560" s="8"/>
      <c r="E560" s="31"/>
      <c r="F560" s="8"/>
      <c r="G560" s="31"/>
    </row>
    <row r="561" spans="1:7" s="9" customFormat="1" x14ac:dyDescent="0.2">
      <c r="A561" s="30"/>
      <c r="B561" s="8"/>
      <c r="C561" s="31"/>
      <c r="D561" s="8"/>
      <c r="E561" s="31"/>
      <c r="F561" s="8"/>
      <c r="G561" s="31"/>
    </row>
    <row r="562" spans="1:7" s="9" customFormat="1" x14ac:dyDescent="0.2">
      <c r="A562" s="30"/>
      <c r="B562" s="8"/>
      <c r="C562" s="31"/>
      <c r="D562" s="8"/>
      <c r="E562" s="31"/>
      <c r="F562" s="8"/>
      <c r="G562" s="31"/>
    </row>
    <row r="563" spans="1:7" s="9" customFormat="1" x14ac:dyDescent="0.2">
      <c r="A563" s="30"/>
      <c r="B563" s="8"/>
      <c r="C563" s="31"/>
      <c r="D563" s="8"/>
      <c r="E563" s="31"/>
      <c r="F563" s="8"/>
      <c r="G563" s="31"/>
    </row>
    <row r="564" spans="1:7" s="9" customFormat="1" x14ac:dyDescent="0.2">
      <c r="A564" s="30"/>
      <c r="B564" s="8"/>
      <c r="C564" s="31"/>
      <c r="D564" s="8"/>
      <c r="E564" s="31"/>
      <c r="F564" s="8"/>
      <c r="G564" s="31"/>
    </row>
    <row r="565" spans="1:7" s="9" customFormat="1" x14ac:dyDescent="0.2">
      <c r="A565" s="30"/>
      <c r="B565" s="8"/>
      <c r="C565" s="31"/>
      <c r="D565" s="8"/>
      <c r="E565" s="31"/>
      <c r="F565" s="8"/>
      <c r="G565" s="31"/>
    </row>
    <row r="566" spans="1:7" s="9" customFormat="1" x14ac:dyDescent="0.2">
      <c r="A566" s="30"/>
      <c r="B566" s="8"/>
      <c r="C566" s="31"/>
      <c r="D566" s="8"/>
      <c r="E566" s="31"/>
      <c r="F566" s="8"/>
      <c r="G566" s="31"/>
    </row>
    <row r="567" spans="1:7" s="9" customFormat="1" x14ac:dyDescent="0.2">
      <c r="A567" s="30"/>
      <c r="B567" s="8"/>
      <c r="C567" s="31"/>
      <c r="D567" s="8"/>
      <c r="E567" s="31"/>
      <c r="F567" s="8"/>
      <c r="G567" s="31"/>
    </row>
    <row r="568" spans="1:7" s="9" customFormat="1" x14ac:dyDescent="0.2">
      <c r="A568" s="30"/>
      <c r="B568" s="8"/>
      <c r="C568" s="31"/>
      <c r="D568" s="8"/>
      <c r="E568" s="31"/>
      <c r="F568" s="8"/>
      <c r="G568" s="31"/>
    </row>
    <row r="569" spans="1:7" s="9" customFormat="1" x14ac:dyDescent="0.2">
      <c r="A569" s="30"/>
      <c r="B569" s="8"/>
      <c r="C569" s="31"/>
      <c r="D569" s="8"/>
      <c r="E569" s="31"/>
      <c r="F569" s="8"/>
      <c r="G569" s="31"/>
    </row>
    <row r="570" spans="1:7" s="9" customFormat="1" x14ac:dyDescent="0.2">
      <c r="A570" s="30"/>
      <c r="B570" s="8"/>
      <c r="C570" s="31"/>
      <c r="D570" s="8"/>
      <c r="E570" s="31"/>
      <c r="F570" s="8"/>
      <c r="G570" s="31"/>
    </row>
    <row r="571" spans="1:7" s="9" customFormat="1" x14ac:dyDescent="0.2">
      <c r="A571" s="30"/>
      <c r="B571" s="8"/>
      <c r="C571" s="31"/>
      <c r="D571" s="8"/>
      <c r="E571" s="31"/>
      <c r="F571" s="8"/>
      <c r="G571" s="31"/>
    </row>
    <row r="572" spans="1:7" s="9" customFormat="1" x14ac:dyDescent="0.2">
      <c r="A572" s="30"/>
      <c r="B572" s="8"/>
      <c r="C572" s="31"/>
      <c r="D572" s="8"/>
      <c r="E572" s="31"/>
      <c r="F572" s="8"/>
      <c r="G572" s="31"/>
    </row>
    <row r="573" spans="1:7" s="9" customFormat="1" x14ac:dyDescent="0.2">
      <c r="A573" s="30"/>
      <c r="B573" s="8"/>
      <c r="C573" s="31"/>
      <c r="D573" s="8"/>
      <c r="E573" s="31"/>
      <c r="F573" s="8"/>
      <c r="G573" s="31"/>
    </row>
    <row r="574" spans="1:7" s="9" customFormat="1" x14ac:dyDescent="0.2">
      <c r="A574" s="30"/>
      <c r="B574" s="8"/>
      <c r="C574" s="31"/>
      <c r="D574" s="8"/>
      <c r="E574" s="31"/>
      <c r="F574" s="8"/>
      <c r="G574" s="31"/>
    </row>
    <row r="575" spans="1:7" s="9" customFormat="1" x14ac:dyDescent="0.2">
      <c r="A575" s="8"/>
      <c r="B575" s="8"/>
      <c r="C575" s="8"/>
      <c r="D575" s="8"/>
      <c r="E575" s="31"/>
      <c r="F575" s="8"/>
      <c r="G575" s="8"/>
    </row>
    <row r="576" spans="1:7" s="9" customFormat="1" x14ac:dyDescent="0.2">
      <c r="A576" s="8"/>
      <c r="B576" s="8"/>
      <c r="C576" s="8"/>
      <c r="D576" s="8"/>
      <c r="E576" s="31"/>
      <c r="F576" s="8"/>
      <c r="G576" s="8"/>
    </row>
    <row r="577" spans="1:7" s="9" customFormat="1" x14ac:dyDescent="0.2">
      <c r="A577" s="8"/>
      <c r="B577" s="8"/>
      <c r="C577" s="8"/>
      <c r="D577" s="8"/>
      <c r="E577" s="31"/>
      <c r="F577" s="8"/>
      <c r="G577" s="8"/>
    </row>
    <row r="578" spans="1:7" s="9" customFormat="1" x14ac:dyDescent="0.2">
      <c r="A578" s="8"/>
      <c r="B578" s="8"/>
      <c r="C578" s="8"/>
      <c r="D578" s="8"/>
      <c r="E578" s="31"/>
      <c r="F578" s="8"/>
      <c r="G578" s="8"/>
    </row>
    <row r="579" spans="1:7" s="9" customFormat="1" x14ac:dyDescent="0.2">
      <c r="A579" s="8"/>
      <c r="B579" s="8"/>
      <c r="C579" s="8"/>
      <c r="D579" s="8"/>
      <c r="E579" s="31"/>
      <c r="F579" s="8"/>
      <c r="G579" s="8"/>
    </row>
    <row r="580" spans="1:7" s="9" customFormat="1" x14ac:dyDescent="0.2">
      <c r="A580" s="8"/>
      <c r="B580" s="8"/>
      <c r="C580" s="8"/>
      <c r="D580" s="8"/>
      <c r="E580" s="31"/>
      <c r="F580" s="8"/>
      <c r="G580" s="8"/>
    </row>
    <row r="581" spans="1:7" s="9" customFormat="1" x14ac:dyDescent="0.2">
      <c r="A581" s="8"/>
      <c r="B581" s="8"/>
      <c r="C581" s="8"/>
      <c r="D581" s="8"/>
      <c r="E581" s="31"/>
      <c r="F581" s="8"/>
      <c r="G581" s="8"/>
    </row>
    <row r="582" spans="1:7" s="9" customFormat="1" x14ac:dyDescent="0.2">
      <c r="A582" s="8"/>
      <c r="B582" s="8"/>
      <c r="C582" s="8"/>
      <c r="D582" s="8"/>
      <c r="E582" s="31"/>
      <c r="F582" s="8"/>
      <c r="G582" s="8"/>
    </row>
    <row r="583" spans="1:7" s="9" customFormat="1" x14ac:dyDescent="0.2">
      <c r="A583" s="8"/>
      <c r="B583" s="8"/>
      <c r="C583" s="8"/>
      <c r="D583" s="8"/>
      <c r="E583" s="31"/>
      <c r="F583" s="8"/>
      <c r="G583" s="8"/>
    </row>
    <row r="584" spans="1:7" s="9" customFormat="1" x14ac:dyDescent="0.2">
      <c r="A584" s="8"/>
      <c r="B584" s="8"/>
      <c r="C584" s="8"/>
      <c r="D584" s="8"/>
      <c r="E584" s="31"/>
      <c r="F584" s="8"/>
      <c r="G584" s="8"/>
    </row>
    <row r="585" spans="1:7" s="9" customFormat="1" x14ac:dyDescent="0.2">
      <c r="A585" s="8"/>
      <c r="B585" s="8"/>
      <c r="C585" s="8"/>
      <c r="D585" s="8"/>
      <c r="E585" s="31"/>
      <c r="F585" s="8"/>
      <c r="G585" s="8"/>
    </row>
    <row r="586" spans="1:7" s="9" customFormat="1" x14ac:dyDescent="0.2">
      <c r="A586" s="8"/>
      <c r="B586" s="8"/>
      <c r="C586" s="8"/>
      <c r="D586" s="8"/>
      <c r="E586" s="31"/>
      <c r="F586" s="8"/>
      <c r="G586" s="8"/>
    </row>
    <row r="587" spans="1:7" s="9" customFormat="1" x14ac:dyDescent="0.2">
      <c r="A587" s="8"/>
      <c r="B587" s="8"/>
      <c r="C587" s="8"/>
      <c r="D587" s="8"/>
      <c r="E587" s="31"/>
      <c r="F587" s="8"/>
      <c r="G587" s="8"/>
    </row>
    <row r="588" spans="1:7" s="9" customFormat="1" x14ac:dyDescent="0.2">
      <c r="A588" s="8"/>
      <c r="B588" s="8"/>
      <c r="C588" s="8"/>
      <c r="D588" s="8"/>
      <c r="E588" s="31"/>
      <c r="F588" s="8"/>
      <c r="G588" s="8"/>
    </row>
    <row r="589" spans="1:7" s="9" customFormat="1" x14ac:dyDescent="0.2">
      <c r="A589" s="8"/>
      <c r="B589" s="8"/>
      <c r="C589" s="8"/>
      <c r="D589" s="8"/>
      <c r="E589" s="31"/>
      <c r="F589" s="8"/>
      <c r="G589" s="8"/>
    </row>
    <row r="590" spans="1:7" s="9" customFormat="1" x14ac:dyDescent="0.2">
      <c r="A590" s="8"/>
      <c r="B590" s="8"/>
      <c r="C590" s="8"/>
      <c r="D590" s="8"/>
      <c r="E590" s="31"/>
      <c r="F590" s="8"/>
      <c r="G590" s="8"/>
    </row>
    <row r="591" spans="1:7" s="9" customFormat="1" x14ac:dyDescent="0.2">
      <c r="A591" s="8"/>
      <c r="B591" s="8"/>
      <c r="C591" s="8"/>
      <c r="D591" s="8"/>
      <c r="E591" s="31"/>
      <c r="F591" s="8"/>
      <c r="G591" s="8"/>
    </row>
    <row r="592" spans="1:7" s="9" customFormat="1" x14ac:dyDescent="0.2">
      <c r="A592" s="8"/>
      <c r="B592" s="8"/>
      <c r="C592" s="8"/>
      <c r="D592" s="8"/>
      <c r="E592" s="31"/>
      <c r="F592" s="8"/>
      <c r="G592" s="8"/>
    </row>
    <row r="593" spans="1:7" s="9" customFormat="1" x14ac:dyDescent="0.2">
      <c r="A593" s="8"/>
      <c r="B593" s="8"/>
      <c r="C593" s="8"/>
      <c r="D593" s="8"/>
      <c r="E593" s="31"/>
      <c r="F593" s="8"/>
      <c r="G593" s="8"/>
    </row>
    <row r="594" spans="1:7" s="9" customFormat="1" x14ac:dyDescent="0.2">
      <c r="A594" s="8"/>
      <c r="B594" s="8"/>
      <c r="C594" s="8"/>
      <c r="D594" s="8"/>
      <c r="E594" s="31"/>
      <c r="F594" s="8"/>
      <c r="G594" s="8"/>
    </row>
    <row r="595" spans="1:7" s="9" customFormat="1" x14ac:dyDescent="0.2">
      <c r="A595" s="8"/>
      <c r="B595" s="8"/>
      <c r="C595" s="8"/>
      <c r="D595" s="8"/>
      <c r="E595" s="31"/>
      <c r="F595" s="8"/>
      <c r="G595" s="8"/>
    </row>
    <row r="596" spans="1:7" s="9" customFormat="1" x14ac:dyDescent="0.2">
      <c r="A596" s="8"/>
      <c r="B596" s="8"/>
      <c r="C596" s="8"/>
      <c r="D596" s="8"/>
      <c r="E596" s="31"/>
      <c r="F596" s="8"/>
      <c r="G596" s="8"/>
    </row>
  </sheetData>
  <mergeCells count="24">
    <mergeCell ref="A42:H42"/>
    <mergeCell ref="A43:H43"/>
    <mergeCell ref="A1:H1"/>
    <mergeCell ref="A2:H2"/>
    <mergeCell ref="A4:A6"/>
    <mergeCell ref="B4:B6"/>
    <mergeCell ref="C4:H4"/>
    <mergeCell ref="C5:D5"/>
    <mergeCell ref="E5:F5"/>
    <mergeCell ref="G5:H5"/>
    <mergeCell ref="A45:A47"/>
    <mergeCell ref="B45:B47"/>
    <mergeCell ref="C45:H45"/>
    <mergeCell ref="C46:D46"/>
    <mergeCell ref="E46:F46"/>
    <mergeCell ref="G46:H46"/>
    <mergeCell ref="A93:H93"/>
    <mergeCell ref="A94:H94"/>
    <mergeCell ref="A96:A98"/>
    <mergeCell ref="B96:B98"/>
    <mergeCell ref="C96:H96"/>
    <mergeCell ref="C97:D97"/>
    <mergeCell ref="E97:F97"/>
    <mergeCell ref="G97:H97"/>
  </mergeCells>
  <printOptions horizontalCentered="1"/>
  <pageMargins left="0.74803149606299213" right="0.74803149606299213" top="0.98425196850393704" bottom="0.98425196850393704" header="0" footer="0"/>
  <pageSetup scale="82" orientation="portrait" r:id="rId1"/>
  <headerFooter alignWithMargins="0"/>
  <rowBreaks count="2" manualBreakCount="2">
    <brk id="41" max="7" man="1"/>
    <brk id="92" max="7" man="1"/>
  </rowBreaks>
  <ignoredErrors>
    <ignoredError sqref="A48:H48 B31 A99:H99 A50:B51 A136:H137 A101:B101 B140:H140 C138:H138 A21:B22 A20 A24:B24 A23 B33 A49 B60 B62:B63 B66 B71 B73:B74 A77:B77 A82:B82 A84:B85 A83 A88:B88 A86:A87 A89:A92 A100 A103:B103 A102 A104:A105 A109:B109 A108 A111:B111 A110 A114 A118:B118 A117 A120:B120 A119 A127:B127 A124:A126 A128 A132:A135 A144:H189 C143:H143 A41 B139:H139 B141:H142 A25:A26 A30:A37 A52 A66:A67 A59:A64 A69:A75 A78:A79 A112 A121:A122 A130 A81" numberStoredAsText="1"/>
    <ignoredError sqref="E8 E49 E128 E82 E118 G128 E119 G119 E110 G110 E83 E72 G49 G1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16</vt:lpstr>
      <vt:lpstr>'Cuadro 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2025-02-03T15:02:18Z</dcterms:modified>
</cp:coreProperties>
</file>